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3.xml" ContentType="application/vnd.openxmlformats-officedocument.spreadsheetml.worksheet+xml"/>
  <Override PartName="/xl/chartsheets/sheet3.xml" ContentType="application/vnd.openxmlformats-officedocument.spreadsheetml.chartsheet+xml"/>
  <Override PartName="/xl/worksheets/sheet14.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3.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updateLinks="never"/>
  <mc:AlternateContent xmlns:mc="http://schemas.openxmlformats.org/markup-compatibility/2006">
    <mc:Choice Requires="x15">
      <x15ac:absPath xmlns:x15ac="http://schemas.microsoft.com/office/spreadsheetml/2010/11/ac" url="https://tlvbe.sharepoint.com/sites/Financieel/Gedeelde documenten/Dieselprijs/"/>
    </mc:Choice>
  </mc:AlternateContent>
  <xr:revisionPtr revIDLastSave="2035" documentId="13_ncr:1_{1091C993-1DD0-44AF-A9DD-590582F60824}" xr6:coauthVersionLast="47" xr6:coauthVersionMax="47" xr10:uidLastSave="{31EB7854-45C4-472F-BDE8-965BB1CE3FEE}"/>
  <bookViews>
    <workbookView xWindow="-23148" yWindow="-108" windowWidth="23256" windowHeight="12456" tabRatio="864" firstSheet="11" xr2:uid="{00000000-000D-0000-FFFF-FFFF00000000}"/>
  </bookViews>
  <sheets>
    <sheet name="2026" sheetId="28" r:id="rId1"/>
    <sheet name="2025" sheetId="27" r:id="rId2"/>
    <sheet name="2024" sheetId="25" r:id="rId3"/>
    <sheet name="2023" sheetId="18" r:id="rId4"/>
    <sheet name="2022" sheetId="14" state="hidden" r:id="rId5"/>
    <sheet name="2021" sheetId="13" state="hidden" r:id="rId6"/>
    <sheet name="2020" sheetId="12" state="hidden" r:id="rId7"/>
    <sheet name="2019" sheetId="6" state="hidden" r:id="rId8"/>
    <sheet name="2018" sheetId="5" state="hidden" r:id="rId9"/>
    <sheet name="2017" sheetId="4" state="hidden" r:id="rId10"/>
    <sheet name="Pmax LT" sheetId="7" r:id="rId11"/>
    <sheet name="Jaartrends" sheetId="9" r:id="rId12"/>
    <sheet name="Grafiek jaarevoluties" sheetId="10" r:id="rId13"/>
    <sheet name="Grafiek jaargemiddeldes" sheetId="11" r:id="rId14"/>
    <sheet name="Professionele diesel_evol 2023" sheetId="20" state="hidden" r:id="rId15"/>
    <sheet name="Grafiek prof diesel 2023" sheetId="21" state="hidden" r:id="rId16"/>
    <sheet name="Professionele diesel_evol 2022" sheetId="17" state="hidden" r:id="rId17"/>
    <sheet name="Grafiek prof diesel 2022" sheetId="22" state="hidden" r:id="rId18"/>
  </sheets>
  <definedNames>
    <definedName name="_xlnm._FilterDatabase" localSheetId="10" hidden="1">'Pmax LT'!$A$1:$C$10642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5" i="9" l="1"/>
  <c r="F4" i="28"/>
  <c r="BG3" i="9" s="1"/>
  <c r="BM25" i="9" s="1"/>
  <c r="BJ24" i="9"/>
  <c r="F4" i="27"/>
  <c r="BD3" i="9" s="1"/>
  <c r="BM24" i="9" s="1"/>
  <c r="F4" i="25"/>
  <c r="BJ23" i="9"/>
  <c r="BJ22" i="9"/>
  <c r="BA3" i="9"/>
  <c r="BM23" i="9" s="1"/>
  <c r="D30" i="20"/>
  <c r="G30" i="20" s="1"/>
  <c r="E30" i="20"/>
  <c r="F30" i="20" s="1"/>
  <c r="H30" i="20" s="1"/>
  <c r="D29" i="20"/>
  <c r="G29" i="20" s="1"/>
  <c r="E29" i="20"/>
  <c r="F29" i="20" s="1"/>
  <c r="H29" i="20" s="1"/>
  <c r="D28" i="20"/>
  <c r="E28" i="20"/>
  <c r="F28" i="20" s="1"/>
  <c r="H28" i="20" s="1"/>
  <c r="G28" i="20"/>
  <c r="B7889" i="7"/>
  <c r="B166" i="18"/>
  <c r="B7888" i="7"/>
  <c r="B165" i="18"/>
  <c r="B7887" i="7"/>
  <c r="B7886" i="7"/>
  <c r="B7885" i="7"/>
  <c r="B7884" i="7"/>
  <c r="B7883" i="7"/>
  <c r="B164" i="18"/>
  <c r="B163" i="18"/>
  <c r="B162" i="18"/>
  <c r="B161" i="18"/>
  <c r="B160" i="18"/>
  <c r="B7882" i="7"/>
  <c r="B159" i="18"/>
  <c r="B7881" i="7"/>
  <c r="B158" i="18"/>
  <c r="B7880" i="7"/>
  <c r="B7879" i="7"/>
  <c r="B7878" i="7"/>
  <c r="B7877" i="7"/>
  <c r="B7876" i="7"/>
  <c r="B7875" i="7"/>
  <c r="B153" i="18"/>
  <c r="B154" i="18"/>
  <c r="B155" i="18"/>
  <c r="B156" i="18"/>
  <c r="B157" i="18"/>
  <c r="B152" i="18"/>
  <c r="B151" i="18"/>
  <c r="B150" i="18"/>
  <c r="B149" i="18"/>
  <c r="B148" i="18"/>
  <c r="F4" i="18" s="1"/>
  <c r="D27" i="20"/>
  <c r="G27" i="20" s="1"/>
  <c r="E27" i="20"/>
  <c r="F27" i="20" s="1"/>
  <c r="H27" i="20" s="1"/>
  <c r="B147" i="18"/>
  <c r="D26" i="20"/>
  <c r="G26" i="20" s="1"/>
  <c r="E26" i="20"/>
  <c r="F26" i="20" s="1"/>
  <c r="H26" i="20" s="1"/>
  <c r="B7860" i="7"/>
  <c r="B7859" i="7"/>
  <c r="B7858" i="7"/>
  <c r="B7857" i="7"/>
  <c r="B7856" i="7"/>
  <c r="B7855" i="7"/>
  <c r="D25" i="20"/>
  <c r="G25" i="20" s="1"/>
  <c r="E25" i="20"/>
  <c r="F25" i="20" s="1"/>
  <c r="H25" i="20" s="1"/>
  <c r="B7854" i="7"/>
  <c r="D24" i="20"/>
  <c r="E24" i="20"/>
  <c r="F24" i="20" s="1"/>
  <c r="H24" i="20" s="1"/>
  <c r="G24" i="20"/>
  <c r="D23" i="20"/>
  <c r="G23" i="20" s="1"/>
  <c r="E23" i="20"/>
  <c r="F23" i="20" s="1"/>
  <c r="H23" i="20" s="1"/>
  <c r="D22" i="20"/>
  <c r="E22" i="20"/>
  <c r="F22" i="20" s="1"/>
  <c r="H22" i="20" s="1"/>
  <c r="G22" i="20"/>
  <c r="D21" i="20"/>
  <c r="G21" i="20" s="1"/>
  <c r="E21" i="20"/>
  <c r="F21" i="20" s="1"/>
  <c r="H21" i="20" s="1"/>
  <c r="D20" i="20"/>
  <c r="G20" i="20" s="1"/>
  <c r="E20" i="20"/>
  <c r="D19" i="20"/>
  <c r="G19" i="20" s="1"/>
  <c r="E19" i="20"/>
  <c r="D18" i="20"/>
  <c r="G18" i="20" s="1"/>
  <c r="E18" i="20"/>
  <c r="F18" i="20" s="1"/>
  <c r="H18" i="20" s="1"/>
  <c r="D17" i="20"/>
  <c r="G17" i="20" s="1"/>
  <c r="E17" i="20"/>
  <c r="F17" i="20" s="1"/>
  <c r="H17" i="20" s="1"/>
  <c r="D16" i="20"/>
  <c r="G16" i="20" s="1"/>
  <c r="E16" i="20"/>
  <c r="F16" i="20" s="1"/>
  <c r="H16" i="20" s="1"/>
  <c r="D15" i="20"/>
  <c r="G15" i="20" s="1"/>
  <c r="E15" i="20"/>
  <c r="F15" i="20" s="1"/>
  <c r="H15" i="20" s="1"/>
  <c r="D14" i="20"/>
  <c r="G14" i="20" s="1"/>
  <c r="E14" i="20"/>
  <c r="D13" i="20"/>
  <c r="G13" i="20" s="1"/>
  <c r="E13" i="20"/>
  <c r="F13" i="20" s="1"/>
  <c r="H13" i="20" s="1"/>
  <c r="E12" i="20"/>
  <c r="F12" i="20" s="1"/>
  <c r="H12" i="20" s="1"/>
  <c r="D12" i="20"/>
  <c r="G12" i="20" s="1"/>
  <c r="D11" i="20"/>
  <c r="G11" i="20" s="1"/>
  <c r="E11" i="20"/>
  <c r="D10" i="20"/>
  <c r="E10" i="20"/>
  <c r="D9" i="20"/>
  <c r="G9" i="20" s="1"/>
  <c r="E9" i="20"/>
  <c r="D8" i="20"/>
  <c r="G8" i="20" s="1"/>
  <c r="E8" i="20"/>
  <c r="E7" i="20"/>
  <c r="D7" i="20"/>
  <c r="G7" i="20" s="1"/>
  <c r="A2" i="20"/>
  <c r="G10" i="20" s="1"/>
  <c r="E6" i="20"/>
  <c r="F6" i="20" s="1"/>
  <c r="H6" i="20" s="1"/>
  <c r="D6" i="20"/>
  <c r="D2" i="20"/>
  <c r="G2" i="20" s="1"/>
  <c r="E2" i="20"/>
  <c r="D3" i="20"/>
  <c r="G3" i="20" s="1"/>
  <c r="E3" i="20"/>
  <c r="F3" i="20" s="1"/>
  <c r="H3" i="20" s="1"/>
  <c r="D4" i="20"/>
  <c r="G4" i="20" s="1"/>
  <c r="E4" i="20"/>
  <c r="D5" i="20"/>
  <c r="G5" i="20" s="1"/>
  <c r="E5" i="20"/>
  <c r="F20" i="20" l="1"/>
  <c r="H20" i="20" s="1"/>
  <c r="F11" i="20"/>
  <c r="H11" i="20" s="1"/>
  <c r="F14" i="20"/>
  <c r="H14" i="20" s="1"/>
  <c r="F19" i="20"/>
  <c r="H19" i="20" s="1"/>
  <c r="F7" i="20"/>
  <c r="H7" i="20" s="1"/>
  <c r="F9" i="20"/>
  <c r="H9" i="20" s="1"/>
  <c r="F10" i="20"/>
  <c r="H10" i="20" s="1"/>
  <c r="G6" i="20"/>
  <c r="F8" i="20"/>
  <c r="H8" i="20" s="1"/>
  <c r="F2" i="20"/>
  <c r="H2" i="20" s="1"/>
  <c r="F4" i="20"/>
  <c r="H4" i="20" s="1"/>
  <c r="F5" i="20"/>
  <c r="H5" i="20" s="1"/>
  <c r="BJ21" i="9"/>
  <c r="AX3" i="9"/>
  <c r="BM22" i="9" s="1"/>
  <c r="D71" i="17"/>
  <c r="E71" i="17"/>
  <c r="F71" i="17" s="1"/>
  <c r="H71" i="17" s="1"/>
  <c r="G71" i="17"/>
  <c r="D70" i="17" l="1"/>
  <c r="E70" i="17"/>
  <c r="F70" i="17" s="1"/>
  <c r="H70" i="17" s="1"/>
  <c r="G70" i="17"/>
  <c r="D69" i="17"/>
  <c r="E69" i="17"/>
  <c r="F69" i="17" s="1"/>
  <c r="H69" i="17" s="1"/>
  <c r="G69" i="17"/>
  <c r="D68" i="17"/>
  <c r="G68" i="17" s="1"/>
  <c r="E68" i="17"/>
  <c r="F68" i="17" s="1"/>
  <c r="H68" i="17" s="1"/>
  <c r="D67" i="17"/>
  <c r="E67" i="17"/>
  <c r="F67" i="17" s="1"/>
  <c r="H67" i="17" s="1"/>
  <c r="G67" i="17"/>
  <c r="D66" i="17"/>
  <c r="G66" i="17" s="1"/>
  <c r="E66" i="17"/>
  <c r="F66" i="17" s="1"/>
  <c r="H66" i="17" s="1"/>
  <c r="D65" i="17"/>
  <c r="G65" i="17" s="1"/>
  <c r="E65" i="17"/>
  <c r="F65" i="17" s="1"/>
  <c r="H65" i="17" s="1"/>
  <c r="D64" i="17"/>
  <c r="E64" i="17"/>
  <c r="F64" i="17" s="1"/>
  <c r="H64" i="17" s="1"/>
  <c r="G64" i="17"/>
  <c r="D63" i="17"/>
  <c r="G63" i="17" s="1"/>
  <c r="E63" i="17"/>
  <c r="F63" i="17" s="1"/>
  <c r="H63" i="17" s="1"/>
  <c r="D62" i="17"/>
  <c r="G62" i="17" s="1"/>
  <c r="E62" i="17"/>
  <c r="F62" i="17" s="1"/>
  <c r="H62" i="17" s="1"/>
  <c r="E61" i="17"/>
  <c r="F61" i="17" s="1"/>
  <c r="D61" i="17"/>
  <c r="E60" i="17"/>
  <c r="F60" i="17" s="1"/>
  <c r="D60" i="17"/>
  <c r="G59" i="17"/>
  <c r="E59" i="17"/>
  <c r="F59" i="17" s="1"/>
  <c r="D59" i="17"/>
  <c r="D58" i="17"/>
  <c r="E58" i="17"/>
  <c r="F58" i="17" s="1"/>
  <c r="H58" i="17" s="1"/>
  <c r="E57" i="17"/>
  <c r="F57" i="17" s="1"/>
  <c r="H57" i="17" s="1"/>
  <c r="D57" i="17"/>
  <c r="F56" i="17"/>
  <c r="H56" i="17" s="1"/>
  <c r="E56" i="17"/>
  <c r="D56" i="17"/>
  <c r="E55" i="17"/>
  <c r="F55" i="17" s="1"/>
  <c r="H55" i="17" s="1"/>
  <c r="D55" i="17"/>
  <c r="G55" i="17" s="1"/>
  <c r="F4" i="14"/>
  <c r="D54" i="17"/>
  <c r="G54" i="17" s="1"/>
  <c r="E54" i="17"/>
  <c r="E53" i="17"/>
  <c r="D53" i="17"/>
  <c r="G53" i="17" s="1"/>
  <c r="E52" i="17"/>
  <c r="D52" i="17"/>
  <c r="G52" i="17" s="1"/>
  <c r="E51" i="17"/>
  <c r="F51" i="17" s="1"/>
  <c r="H51" i="17" s="1"/>
  <c r="D51" i="17"/>
  <c r="G51" i="17" s="1"/>
  <c r="D50" i="17"/>
  <c r="G50" i="17" s="1"/>
  <c r="E50" i="17"/>
  <c r="F50" i="17" s="1"/>
  <c r="D49" i="17"/>
  <c r="E49" i="17"/>
  <c r="F49" i="17"/>
  <c r="G49" i="17"/>
  <c r="D48" i="17"/>
  <c r="E48" i="17"/>
  <c r="F48" i="17" s="1"/>
  <c r="H48" i="17" s="1"/>
  <c r="G48" i="17"/>
  <c r="D47" i="17"/>
  <c r="E47" i="17"/>
  <c r="F47" i="17" s="1"/>
  <c r="H47" i="17" s="1"/>
  <c r="D46" i="17"/>
  <c r="E46" i="17"/>
  <c r="F46" i="17" s="1"/>
  <c r="H46" i="17" s="1"/>
  <c r="H31" i="17"/>
  <c r="H37" i="17"/>
  <c r="H39" i="17"/>
  <c r="H2" i="17"/>
  <c r="G21" i="17"/>
  <c r="G22" i="17"/>
  <c r="G23" i="17"/>
  <c r="G28" i="17"/>
  <c r="G29" i="17"/>
  <c r="G30" i="17"/>
  <c r="G31" i="17"/>
  <c r="G34" i="17"/>
  <c r="G37" i="17"/>
  <c r="G38" i="17"/>
  <c r="G42" i="17"/>
  <c r="G3" i="17"/>
  <c r="G4" i="17"/>
  <c r="G5" i="17"/>
  <c r="G6" i="17"/>
  <c r="G12" i="17"/>
  <c r="G13" i="17"/>
  <c r="G14" i="17"/>
  <c r="G20" i="17"/>
  <c r="E45" i="17"/>
  <c r="F45" i="17" s="1"/>
  <c r="H45" i="17" s="1"/>
  <c r="D45" i="17"/>
  <c r="E44" i="17"/>
  <c r="F44" i="17" s="1"/>
  <c r="D44" i="17"/>
  <c r="E43" i="17"/>
  <c r="F43" i="17" s="1"/>
  <c r="H43" i="17" s="1"/>
  <c r="D43" i="17"/>
  <c r="F42" i="17"/>
  <c r="H42" i="17" s="1"/>
  <c r="E42" i="17"/>
  <c r="D42" i="17"/>
  <c r="E41" i="17"/>
  <c r="F41" i="17" s="1"/>
  <c r="D41" i="17"/>
  <c r="E40" i="17"/>
  <c r="F40" i="17" s="1"/>
  <c r="D40" i="17"/>
  <c r="E39" i="17"/>
  <c r="F39" i="17" s="1"/>
  <c r="D39" i="17"/>
  <c r="G39" i="17" s="1"/>
  <c r="E38" i="17"/>
  <c r="D38" i="17"/>
  <c r="F37" i="17"/>
  <c r="E37" i="17"/>
  <c r="D37" i="17"/>
  <c r="D36" i="17"/>
  <c r="G36" i="17" s="1"/>
  <c r="E36" i="17"/>
  <c r="F36" i="17" s="1"/>
  <c r="H36" i="17" s="1"/>
  <c r="E35" i="17"/>
  <c r="F35" i="17" s="1"/>
  <c r="D35" i="17"/>
  <c r="D34" i="17"/>
  <c r="E34" i="17"/>
  <c r="F34" i="17" s="1"/>
  <c r="H34" i="17" s="1"/>
  <c r="C10646" i="7"/>
  <c r="D33" i="17"/>
  <c r="E33" i="17"/>
  <c r="F33" i="17"/>
  <c r="D32" i="17"/>
  <c r="E32" i="17"/>
  <c r="F32" i="17"/>
  <c r="A2" i="17"/>
  <c r="H61" i="17" s="1"/>
  <c r="D31" i="17"/>
  <c r="E31" i="17"/>
  <c r="F31" i="17"/>
  <c r="D2" i="17"/>
  <c r="G2" i="17" s="1"/>
  <c r="D4" i="17"/>
  <c r="D5" i="17"/>
  <c r="D6" i="17"/>
  <c r="D7" i="17"/>
  <c r="D8" i="17"/>
  <c r="D9" i="17"/>
  <c r="G9" i="17" s="1"/>
  <c r="D10" i="17"/>
  <c r="D11" i="17"/>
  <c r="G11" i="17" s="1"/>
  <c r="D12" i="17"/>
  <c r="D13" i="17"/>
  <c r="D14" i="17"/>
  <c r="D15" i="17"/>
  <c r="D16" i="17"/>
  <c r="D17" i="17"/>
  <c r="G17" i="17" s="1"/>
  <c r="D18" i="17"/>
  <c r="D19" i="17"/>
  <c r="G19" i="17" s="1"/>
  <c r="D20" i="17"/>
  <c r="D21" i="17"/>
  <c r="D22" i="17"/>
  <c r="D23" i="17"/>
  <c r="D24" i="17"/>
  <c r="D25" i="17"/>
  <c r="D26" i="17"/>
  <c r="G26" i="17" s="1"/>
  <c r="D27" i="17"/>
  <c r="D28" i="17"/>
  <c r="D29" i="17"/>
  <c r="D30" i="17"/>
  <c r="D3" i="17"/>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2" i="17"/>
  <c r="F2" i="17" s="1"/>
  <c r="G16" i="17" l="1"/>
  <c r="G8" i="17"/>
  <c r="G41" i="17"/>
  <c r="G33" i="17"/>
  <c r="G25" i="17"/>
  <c r="H41" i="17"/>
  <c r="H33" i="17"/>
  <c r="G46" i="17"/>
  <c r="F53" i="17"/>
  <c r="H53" i="17" s="1"/>
  <c r="G56" i="17"/>
  <c r="F38" i="17"/>
  <c r="H38" i="17" s="1"/>
  <c r="G45" i="17"/>
  <c r="G15" i="17"/>
  <c r="G7" i="17"/>
  <c r="G40" i="17"/>
  <c r="G32" i="17"/>
  <c r="G24" i="17"/>
  <c r="H40" i="17"/>
  <c r="H32" i="17"/>
  <c r="H24" i="17"/>
  <c r="H16" i="17"/>
  <c r="G47" i="17"/>
  <c r="H49" i="17"/>
  <c r="F54" i="17"/>
  <c r="H54" i="17" s="1"/>
  <c r="G60" i="17"/>
  <c r="H60" i="17"/>
  <c r="G57" i="17"/>
  <c r="H59" i="17"/>
  <c r="G44" i="17"/>
  <c r="G18" i="17"/>
  <c r="G10" i="17"/>
  <c r="G43" i="17"/>
  <c r="G35" i="17"/>
  <c r="G27" i="17"/>
  <c r="H44" i="17"/>
  <c r="H35" i="17"/>
  <c r="H3" i="17"/>
  <c r="H50" i="17"/>
  <c r="F52" i="17"/>
  <c r="H52" i="17" s="1"/>
  <c r="G58" i="17"/>
  <c r="G61" i="17"/>
  <c r="F30" i="17"/>
  <c r="H30" i="17" s="1"/>
  <c r="F28" i="17"/>
  <c r="H28" i="17" s="1"/>
  <c r="F27" i="17"/>
  <c r="H27" i="17" s="1"/>
  <c r="F26" i="17"/>
  <c r="H26" i="17" s="1"/>
  <c r="F24" i="17"/>
  <c r="F22" i="17"/>
  <c r="H22" i="17" s="1"/>
  <c r="F19" i="17"/>
  <c r="H19" i="17" s="1"/>
  <c r="F11" i="17"/>
  <c r="H11" i="17" s="1"/>
  <c r="F3" i="17"/>
  <c r="F18" i="17"/>
  <c r="H18" i="17" s="1"/>
  <c r="F16" i="17"/>
  <c r="F14" i="17"/>
  <c r="H14" i="17" s="1"/>
  <c r="F10" i="17"/>
  <c r="H10" i="17" s="1"/>
  <c r="F8" i="17"/>
  <c r="H8" i="17" s="1"/>
  <c r="F6" i="17"/>
  <c r="H6" i="17" s="1"/>
  <c r="F25" i="17"/>
  <c r="H25" i="17" s="1"/>
  <c r="F17" i="17"/>
  <c r="H17" i="17" s="1"/>
  <c r="F9" i="17"/>
  <c r="H9" i="17" s="1"/>
  <c r="F23" i="17"/>
  <c r="H23" i="17" s="1"/>
  <c r="F15" i="17"/>
  <c r="H15" i="17" s="1"/>
  <c r="F7" i="17"/>
  <c r="H7" i="17" s="1"/>
  <c r="F29" i="17"/>
  <c r="H29" i="17" s="1"/>
  <c r="F21" i="17"/>
  <c r="H21" i="17" s="1"/>
  <c r="F13" i="17"/>
  <c r="H13" i="17" s="1"/>
  <c r="F5" i="17"/>
  <c r="H5" i="17" s="1"/>
  <c r="F20" i="17"/>
  <c r="H20" i="17" s="1"/>
  <c r="F12" i="17"/>
  <c r="H12" i="17" s="1"/>
  <c r="F4" i="17"/>
  <c r="H4" i="17" s="1"/>
  <c r="AU3" i="9" l="1"/>
  <c r="BM21" i="9" s="1"/>
  <c r="F4" i="13"/>
  <c r="BJ20" i="9"/>
  <c r="BJ19" i="9" l="1"/>
  <c r="AR3" i="9"/>
  <c r="BM20" i="9" s="1"/>
  <c r="F4" i="12"/>
  <c r="B6728" i="7" l="1"/>
  <c r="C6728" i="7" s="1"/>
  <c r="D101" i="12"/>
  <c r="C101" i="12"/>
  <c r="B101" i="12"/>
  <c r="B6727" i="7" l="1"/>
  <c r="C6727" i="7" s="1"/>
  <c r="D100" i="12"/>
  <c r="C100" i="12"/>
  <c r="B100" i="12"/>
  <c r="D99" i="12" l="1"/>
  <c r="C99" i="12"/>
  <c r="B99" i="12"/>
  <c r="B6726" i="7"/>
  <c r="C6726" i="7" s="1"/>
  <c r="B6725" i="7" l="1"/>
  <c r="C6725" i="7" s="1"/>
  <c r="B6724" i="7"/>
  <c r="C6724" i="7" s="1"/>
  <c r="B6723" i="7"/>
  <c r="C6723" i="7" s="1"/>
  <c r="D98" i="12"/>
  <c r="C98" i="12"/>
  <c r="B98" i="12"/>
  <c r="D97" i="12"/>
  <c r="C97" i="12"/>
  <c r="B97" i="12"/>
  <c r="D96" i="12"/>
  <c r="C96" i="12"/>
  <c r="B96" i="12"/>
  <c r="B6722" i="7" l="1"/>
  <c r="C6722" i="7" s="1"/>
  <c r="D95" i="12"/>
  <c r="C95" i="12"/>
  <c r="B95" i="12"/>
  <c r="B6721" i="7" l="1"/>
  <c r="C6721" i="7" s="1"/>
  <c r="D94" i="12"/>
  <c r="C94" i="12"/>
  <c r="B94" i="12"/>
  <c r="B6720" i="7" l="1"/>
  <c r="C6720" i="7" s="1"/>
  <c r="D93" i="12"/>
  <c r="C93" i="12"/>
  <c r="B93" i="12"/>
  <c r="B6715" i="7" l="1"/>
  <c r="B6714" i="7" l="1"/>
  <c r="B6713" i="7" l="1"/>
  <c r="B6712" i="7" l="1"/>
  <c r="B6708" i="7" l="1"/>
  <c r="B6709" i="7"/>
  <c r="B6710" i="7"/>
  <c r="B6711" i="7"/>
  <c r="B6707" i="7" l="1"/>
  <c r="F4" i="6" l="1"/>
  <c r="BJ18" i="9" l="1"/>
  <c r="AO3" i="9"/>
  <c r="BM19" i="9" s="1"/>
  <c r="BJ14" i="9" l="1"/>
  <c r="BJ15" i="9"/>
  <c r="BJ16" i="9"/>
  <c r="BJ17" i="9"/>
  <c r="BM6" i="9"/>
  <c r="BM8" i="9"/>
  <c r="BM7" i="9"/>
  <c r="BM9" i="9"/>
  <c r="BM10" i="9"/>
  <c r="BM11" i="9"/>
  <c r="BM12" i="9"/>
  <c r="BM13" i="9"/>
  <c r="BM14" i="9"/>
  <c r="BM15" i="9"/>
  <c r="BM16" i="9"/>
  <c r="BM17" i="9"/>
  <c r="BM18" i="9"/>
  <c r="BJ13" i="9"/>
  <c r="BJ12" i="9"/>
  <c r="BJ11" i="9"/>
  <c r="BJ10" i="9"/>
  <c r="BJ9" i="9"/>
  <c r="BJ8" i="9"/>
  <c r="BJ7" i="9"/>
  <c r="BJ6" i="9"/>
  <c r="C6272" i="7"/>
  <c r="C6271" i="7"/>
  <c r="C6270" i="7"/>
  <c r="C6269" i="7"/>
  <c r="C6268" i="7"/>
  <c r="C6267" i="7"/>
  <c r="C6266" i="7"/>
  <c r="C6265" i="7"/>
  <c r="C6264" i="7"/>
  <c r="C6263" i="7"/>
  <c r="C6262" i="7"/>
  <c r="C6261" i="7"/>
  <c r="C6260" i="7"/>
  <c r="C6259" i="7"/>
  <c r="C6258" i="7"/>
  <c r="C6257" i="7"/>
  <c r="C6256" i="7"/>
  <c r="C6255" i="7"/>
  <c r="C6254" i="7"/>
  <c r="C6253" i="7"/>
  <c r="C6252" i="7"/>
  <c r="C6251" i="7"/>
  <c r="C6250" i="7"/>
  <c r="C6249" i="7"/>
  <c r="C6248" i="7"/>
  <c r="C6247" i="7"/>
  <c r="C6246" i="7"/>
  <c r="C6245" i="7"/>
  <c r="C6244" i="7"/>
  <c r="C6243" i="7"/>
  <c r="C6242" i="7"/>
  <c r="C6241" i="7"/>
  <c r="C6240" i="7"/>
  <c r="C6239" i="7"/>
  <c r="C6238" i="7"/>
  <c r="C6237" i="7"/>
  <c r="C6236" i="7"/>
  <c r="C6235" i="7"/>
  <c r="C6234" i="7"/>
  <c r="C6233" i="7"/>
  <c r="C6232" i="7"/>
  <c r="C6231" i="7"/>
  <c r="C6230" i="7"/>
  <c r="C6229" i="7"/>
  <c r="C6228" i="7"/>
  <c r="C6227" i="7"/>
  <c r="C6226" i="7"/>
  <c r="C6225" i="7"/>
  <c r="C6224" i="7"/>
  <c r="C6223" i="7"/>
  <c r="C6222" i="7"/>
  <c r="C6221" i="7"/>
  <c r="C6220" i="7"/>
  <c r="C6219" i="7"/>
  <c r="C6218" i="7"/>
  <c r="C6217" i="7"/>
  <c r="C6216" i="7"/>
  <c r="C6215" i="7"/>
  <c r="C6214" i="7"/>
  <c r="C6213" i="7"/>
  <c r="C6212" i="7"/>
  <c r="C6211" i="7"/>
  <c r="C6210" i="7"/>
  <c r="C6209" i="7"/>
  <c r="C6208" i="7"/>
  <c r="C6207" i="7"/>
  <c r="C6206" i="7"/>
  <c r="C6205" i="7"/>
  <c r="C6204" i="7"/>
  <c r="C6203" i="7"/>
  <c r="C6202" i="7"/>
  <c r="C6201" i="7"/>
  <c r="C6200" i="7"/>
  <c r="C6199" i="7"/>
  <c r="C6198" i="7"/>
  <c r="C6197" i="7"/>
  <c r="C6196" i="7"/>
  <c r="C6195" i="7"/>
  <c r="C6194" i="7"/>
  <c r="C6193" i="7"/>
  <c r="C6192" i="7"/>
  <c r="C6191" i="7"/>
  <c r="C6190" i="7"/>
  <c r="C6189" i="7"/>
  <c r="C6188" i="7"/>
  <c r="C6187" i="7"/>
  <c r="C6186" i="7"/>
  <c r="C6185" i="7"/>
  <c r="C6184" i="7"/>
  <c r="C6183" i="7"/>
  <c r="C6182" i="7"/>
  <c r="C6181" i="7"/>
  <c r="C6180" i="7"/>
  <c r="C6040" i="7"/>
  <c r="C6039" i="7"/>
  <c r="C6038" i="7"/>
  <c r="C6037" i="7"/>
  <c r="C6036" i="7"/>
  <c r="C6035" i="7"/>
  <c r="C6034" i="7"/>
  <c r="C6033" i="7"/>
  <c r="C6032" i="7"/>
  <c r="C6031" i="7"/>
  <c r="C6030" i="7"/>
  <c r="C6029" i="7"/>
  <c r="C6028" i="7"/>
  <c r="C6027" i="7"/>
  <c r="C6026" i="7"/>
  <c r="C6025" i="7"/>
  <c r="C6024" i="7"/>
  <c r="C6023" i="7"/>
  <c r="C6022" i="7"/>
  <c r="C6021" i="7"/>
  <c r="C6020" i="7"/>
  <c r="C6019" i="7"/>
  <c r="C6018" i="7"/>
  <c r="C6017" i="7"/>
  <c r="C6016" i="7"/>
  <c r="C6015" i="7"/>
  <c r="C6014" i="7"/>
  <c r="C6013" i="7"/>
  <c r="C6012" i="7"/>
  <c r="C6011" i="7"/>
  <c r="C6010" i="7"/>
  <c r="C6009" i="7"/>
  <c r="C6008" i="7"/>
  <c r="C6007" i="7"/>
  <c r="C6006" i="7"/>
  <c r="C6005" i="7"/>
  <c r="C6004" i="7"/>
  <c r="C6003" i="7"/>
  <c r="C6002" i="7"/>
  <c r="C6001" i="7"/>
  <c r="C6000" i="7"/>
  <c r="C5999" i="7"/>
  <c r="C5998" i="7"/>
  <c r="C5997" i="7"/>
  <c r="C5996" i="7"/>
  <c r="C5995" i="7"/>
  <c r="C5994" i="7"/>
  <c r="C5993" i="7"/>
  <c r="C5992" i="7"/>
  <c r="C5991" i="7"/>
  <c r="C5990" i="7"/>
  <c r="C5989" i="7"/>
  <c r="C5988" i="7"/>
  <c r="C5987" i="7"/>
  <c r="C5986" i="7"/>
  <c r="C5985" i="7"/>
  <c r="C5984" i="7"/>
  <c r="C5983" i="7"/>
  <c r="C5982" i="7"/>
  <c r="C5981" i="7"/>
  <c r="C5980" i="7"/>
  <c r="C5979" i="7"/>
  <c r="C5978" i="7"/>
  <c r="C5977" i="7"/>
  <c r="C5976" i="7"/>
  <c r="C5975" i="7"/>
  <c r="C5974" i="7"/>
  <c r="C5973" i="7"/>
  <c r="C5972" i="7"/>
  <c r="C5971" i="7"/>
  <c r="C5970" i="7"/>
  <c r="C5969" i="7"/>
  <c r="C5968" i="7"/>
  <c r="C5967" i="7"/>
  <c r="C5966" i="7"/>
  <c r="C5965" i="7"/>
  <c r="C5964" i="7"/>
  <c r="C5963" i="7"/>
  <c r="C5962" i="7"/>
  <c r="C5961" i="7"/>
  <c r="C5960" i="7"/>
  <c r="C5959" i="7"/>
  <c r="C5958" i="7"/>
  <c r="C5957" i="7"/>
  <c r="C5956" i="7"/>
  <c r="C5955" i="7"/>
  <c r="C5954" i="7"/>
  <c r="C5953" i="7"/>
  <c r="C5952" i="7"/>
  <c r="C5951" i="7"/>
  <c r="C5950" i="7"/>
  <c r="C5949" i="7"/>
  <c r="C5948" i="7"/>
  <c r="C5947" i="7"/>
  <c r="C5946" i="7"/>
  <c r="C5945" i="7"/>
  <c r="C5944" i="7"/>
  <c r="C5943" i="7"/>
  <c r="C5942" i="7"/>
  <c r="C5941" i="7"/>
  <c r="C5940" i="7"/>
  <c r="C5939" i="7"/>
  <c r="C5938" i="7"/>
  <c r="C5937" i="7"/>
  <c r="C5936" i="7"/>
  <c r="C5935" i="7"/>
  <c r="C5934" i="7"/>
  <c r="C5933" i="7"/>
  <c r="C5932" i="7"/>
  <c r="C5931" i="7"/>
  <c r="C5930" i="7"/>
  <c r="C5929" i="7"/>
  <c r="C5928" i="7"/>
  <c r="C5927" i="7"/>
  <c r="C5926" i="7"/>
  <c r="C5925" i="7"/>
  <c r="C5924" i="7"/>
  <c r="C5923" i="7"/>
  <c r="C5922" i="7"/>
  <c r="C5921" i="7"/>
  <c r="C5920" i="7"/>
  <c r="C5919" i="7"/>
  <c r="C5918" i="7"/>
  <c r="C5917" i="7"/>
  <c r="C5916" i="7"/>
  <c r="C5915" i="7"/>
  <c r="C5914" i="7"/>
  <c r="C5913" i="7"/>
  <c r="C5912" i="7"/>
  <c r="C5911" i="7"/>
  <c r="C5910" i="7"/>
  <c r="C5909" i="7"/>
  <c r="C5908" i="7"/>
  <c r="C5907" i="7"/>
  <c r="C5906" i="7"/>
  <c r="C5905" i="7"/>
  <c r="C5904" i="7"/>
  <c r="C5903" i="7"/>
  <c r="C5902" i="7"/>
  <c r="C5901" i="7"/>
  <c r="C5900" i="7"/>
  <c r="C5899" i="7"/>
  <c r="C5898" i="7"/>
  <c r="C5897" i="7"/>
  <c r="C5896" i="7"/>
  <c r="C5895" i="7"/>
  <c r="C5894" i="7"/>
  <c r="C5893" i="7"/>
  <c r="C5892" i="7"/>
  <c r="C5891" i="7"/>
  <c r="C5890" i="7"/>
  <c r="C5889" i="7"/>
  <c r="C5888" i="7"/>
  <c r="C5887" i="7"/>
  <c r="C5886" i="7"/>
  <c r="C5885" i="7"/>
  <c r="C5884" i="7"/>
  <c r="C5883" i="7"/>
  <c r="C5882" i="7"/>
  <c r="C5881" i="7"/>
  <c r="C5880" i="7"/>
  <c r="C5879" i="7"/>
  <c r="C5878" i="7"/>
  <c r="C5877" i="7"/>
  <c r="C5876" i="7"/>
  <c r="C5875" i="7"/>
  <c r="C5874" i="7"/>
  <c r="C5873" i="7"/>
  <c r="C5872" i="7"/>
  <c r="C5871" i="7"/>
  <c r="C5870" i="7"/>
  <c r="C5869" i="7"/>
  <c r="C5868" i="7"/>
  <c r="C5867" i="7"/>
  <c r="C5866" i="7"/>
  <c r="C5865" i="7"/>
  <c r="C5864" i="7"/>
  <c r="C5863" i="7"/>
  <c r="C5862" i="7"/>
  <c r="C5861" i="7"/>
  <c r="C5860" i="7"/>
  <c r="C5859" i="7"/>
  <c r="C5858" i="7"/>
  <c r="C5857" i="7"/>
  <c r="C5856" i="7"/>
  <c r="C5855" i="7"/>
  <c r="C5854" i="7"/>
  <c r="C5853" i="7"/>
  <c r="C5852" i="7"/>
  <c r="C5851" i="7"/>
  <c r="C5850" i="7"/>
  <c r="C5849" i="7"/>
  <c r="C5848" i="7"/>
  <c r="C5847" i="7"/>
  <c r="C5846" i="7"/>
  <c r="C5845" i="7"/>
  <c r="C5844" i="7"/>
  <c r="C5843" i="7"/>
  <c r="C5842" i="7"/>
  <c r="C5841" i="7"/>
  <c r="C5840" i="7"/>
  <c r="C5839" i="7"/>
  <c r="C5838" i="7"/>
  <c r="C5837" i="7"/>
  <c r="C5836" i="7"/>
  <c r="C5835" i="7"/>
  <c r="C5834" i="7"/>
  <c r="C5833" i="7"/>
  <c r="C5832" i="7"/>
  <c r="C5831" i="7"/>
  <c r="C5830" i="7"/>
  <c r="C5829" i="7"/>
  <c r="C5828" i="7"/>
  <c r="C5827" i="7"/>
  <c r="C5826" i="7"/>
  <c r="C5825" i="7"/>
  <c r="C5824" i="7"/>
  <c r="C5823" i="7"/>
  <c r="C5822" i="7"/>
  <c r="C5821" i="7"/>
  <c r="C5820" i="7"/>
  <c r="C5819" i="7"/>
  <c r="C5818" i="7"/>
  <c r="C5817" i="7"/>
  <c r="C5816" i="7"/>
  <c r="C5815" i="7"/>
  <c r="C5814" i="7"/>
  <c r="C5813" i="7"/>
  <c r="C5812" i="7"/>
  <c r="C5811" i="7"/>
  <c r="C5810" i="7"/>
  <c r="C5809" i="7"/>
  <c r="C5808" i="7"/>
  <c r="C5807" i="7"/>
  <c r="C5806" i="7"/>
  <c r="C5805" i="7"/>
  <c r="C5804" i="7"/>
  <c r="C5803" i="7"/>
  <c r="C5802" i="7"/>
  <c r="C5801" i="7"/>
  <c r="C5800" i="7"/>
  <c r="C5799" i="7"/>
  <c r="C5798" i="7"/>
  <c r="C5797" i="7"/>
  <c r="C5796" i="7"/>
  <c r="C5795" i="7"/>
  <c r="C5794" i="7"/>
  <c r="C5793" i="7"/>
  <c r="C5792" i="7"/>
  <c r="C5791" i="7"/>
  <c r="C5790" i="7"/>
  <c r="C5789" i="7"/>
  <c r="C5788" i="7"/>
  <c r="C5787" i="7"/>
  <c r="C5786" i="7"/>
  <c r="C5785" i="7"/>
  <c r="C5784" i="7"/>
  <c r="C5783" i="7"/>
  <c r="C5782" i="7"/>
  <c r="C5781" i="7"/>
  <c r="C5780" i="7"/>
  <c r="C5779" i="7"/>
  <c r="C5778" i="7"/>
  <c r="C5777" i="7"/>
  <c r="C5776" i="7"/>
  <c r="C5775" i="7"/>
  <c r="C5774" i="7"/>
  <c r="C5773" i="7"/>
  <c r="C5772" i="7"/>
  <c r="C5771" i="7"/>
  <c r="C5770" i="7"/>
  <c r="C5769" i="7"/>
  <c r="C5768" i="7"/>
  <c r="C5767" i="7"/>
  <c r="C5766" i="7"/>
  <c r="C5765" i="7"/>
  <c r="C5764" i="7"/>
  <c r="C5763" i="7"/>
  <c r="C5762" i="7"/>
  <c r="C5761" i="7"/>
  <c r="C5760" i="7"/>
  <c r="C5759" i="7"/>
  <c r="C5758" i="7"/>
  <c r="C5757" i="7"/>
  <c r="C5756" i="7"/>
  <c r="C5755" i="7"/>
  <c r="C5754" i="7"/>
  <c r="C5753" i="7"/>
  <c r="C5752" i="7"/>
  <c r="C5751" i="7"/>
  <c r="C5750" i="7"/>
  <c r="C5749" i="7"/>
  <c r="C5748" i="7"/>
  <c r="C5747" i="7"/>
  <c r="C5746" i="7"/>
  <c r="C5745" i="7"/>
  <c r="C5744" i="7"/>
  <c r="C5743" i="7"/>
  <c r="C5742" i="7"/>
  <c r="C5741" i="7"/>
  <c r="C5740" i="7"/>
  <c r="C5739" i="7"/>
  <c r="C5738" i="7"/>
  <c r="C5737" i="7"/>
  <c r="C5736" i="7"/>
  <c r="C5735" i="7"/>
  <c r="C5734" i="7"/>
  <c r="C5733" i="7"/>
  <c r="C5732" i="7"/>
  <c r="C5731" i="7"/>
  <c r="C5730" i="7"/>
  <c r="C5729" i="7"/>
  <c r="C5728" i="7"/>
  <c r="C5727" i="7"/>
  <c r="C5726" i="7"/>
  <c r="C5725" i="7"/>
  <c r="C5724" i="7"/>
  <c r="C5723" i="7"/>
  <c r="C5722" i="7"/>
  <c r="C5721" i="7"/>
  <c r="C5720" i="7"/>
  <c r="C5719" i="7"/>
  <c r="C5718" i="7"/>
  <c r="C5717" i="7"/>
  <c r="C5716" i="7"/>
  <c r="C5715" i="7"/>
  <c r="C5714" i="7"/>
  <c r="C5713" i="7"/>
  <c r="C5712" i="7"/>
  <c r="C5711" i="7"/>
  <c r="C5710" i="7"/>
  <c r="C5709" i="7"/>
  <c r="C5708" i="7"/>
  <c r="C5707" i="7"/>
  <c r="C5706" i="7"/>
  <c r="C5705" i="7"/>
  <c r="C5704" i="7"/>
  <c r="C5703" i="7"/>
  <c r="C5702" i="7"/>
  <c r="C5701" i="7"/>
  <c r="C5700" i="7"/>
  <c r="C5699" i="7"/>
  <c r="C5698" i="7"/>
  <c r="C5697" i="7"/>
  <c r="C5696" i="7"/>
  <c r="C5695" i="7"/>
  <c r="C5694" i="7"/>
  <c r="C5693" i="7"/>
  <c r="C5692" i="7"/>
  <c r="C5691" i="7"/>
  <c r="C5690" i="7"/>
  <c r="C5689" i="7"/>
  <c r="C5688" i="7"/>
  <c r="C5687" i="7"/>
  <c r="C5686" i="7"/>
  <c r="C5685" i="7"/>
  <c r="C5684" i="7"/>
  <c r="C5683" i="7"/>
  <c r="C5682" i="7"/>
  <c r="C5681" i="7"/>
  <c r="C5680" i="7"/>
  <c r="C5679" i="7"/>
  <c r="C5678" i="7"/>
  <c r="C5677" i="7"/>
  <c r="C5676" i="7"/>
  <c r="C5675" i="7"/>
  <c r="C5674" i="7"/>
  <c r="C5673" i="7"/>
  <c r="C5672" i="7"/>
  <c r="C5671" i="7"/>
  <c r="C5670" i="7"/>
  <c r="C5669" i="7"/>
  <c r="C5668" i="7"/>
  <c r="C5667" i="7"/>
  <c r="C5666" i="7"/>
  <c r="C5665" i="7"/>
  <c r="C5664" i="7"/>
  <c r="C5663" i="7"/>
  <c r="C5662" i="7"/>
  <c r="C5661" i="7"/>
  <c r="C5660" i="7"/>
  <c r="C5659" i="7"/>
  <c r="C5658" i="7"/>
  <c r="C5657" i="7"/>
  <c r="C5656" i="7"/>
  <c r="C5655" i="7"/>
  <c r="C5654" i="7"/>
  <c r="C5653" i="7"/>
  <c r="C5652" i="7"/>
  <c r="C5651" i="7"/>
  <c r="C5650" i="7"/>
  <c r="C5649" i="7"/>
  <c r="C5648" i="7"/>
  <c r="C5647" i="7"/>
  <c r="C5646" i="7"/>
  <c r="C5645" i="7"/>
  <c r="C5644" i="7"/>
  <c r="C5643" i="7"/>
  <c r="C5642" i="7"/>
  <c r="C5641" i="7"/>
  <c r="C5640" i="7"/>
  <c r="C5639" i="7"/>
  <c r="C5638" i="7"/>
  <c r="C5637" i="7"/>
  <c r="C5636" i="7"/>
  <c r="C5635" i="7"/>
  <c r="C5634" i="7"/>
  <c r="C5633" i="7"/>
  <c r="C5632" i="7"/>
  <c r="C5631" i="7"/>
  <c r="C5630" i="7"/>
  <c r="C5629" i="7"/>
  <c r="C5628" i="7"/>
  <c r="C5627" i="7"/>
  <c r="C5626" i="7"/>
  <c r="C5625" i="7"/>
  <c r="C5624" i="7"/>
  <c r="C5622" i="7"/>
  <c r="C5621" i="7"/>
  <c r="C5620" i="7"/>
  <c r="C5619" i="7"/>
  <c r="C5618" i="7"/>
  <c r="C5617" i="7"/>
  <c r="C5616" i="7"/>
  <c r="C5615" i="7"/>
  <c r="C5614" i="7"/>
  <c r="C5613" i="7"/>
  <c r="C5612" i="7"/>
  <c r="C5611" i="7"/>
  <c r="C5610" i="7"/>
  <c r="C5609" i="7"/>
  <c r="C5608" i="7"/>
  <c r="C5607" i="7"/>
  <c r="C5606" i="7"/>
  <c r="C5605" i="7"/>
  <c r="C5604" i="7"/>
  <c r="C5603" i="7"/>
  <c r="C5602" i="7"/>
  <c r="C5601" i="7"/>
  <c r="C5600" i="7"/>
  <c r="C5599" i="7"/>
  <c r="C5598" i="7"/>
  <c r="C5597" i="7"/>
  <c r="C5596" i="7"/>
  <c r="C5595" i="7"/>
  <c r="C5594" i="7"/>
  <c r="C5593" i="7"/>
  <c r="C5592" i="7"/>
  <c r="C5591" i="7"/>
  <c r="C5590" i="7"/>
  <c r="C5589" i="7"/>
  <c r="C5588" i="7"/>
  <c r="C5587" i="7"/>
  <c r="C5586" i="7"/>
  <c r="C5585" i="7"/>
  <c r="C5584" i="7"/>
  <c r="C5583" i="7"/>
  <c r="C5582" i="7"/>
  <c r="C5581" i="7"/>
  <c r="C5580" i="7"/>
  <c r="C5579" i="7"/>
  <c r="C5578" i="7"/>
  <c r="C5577" i="7"/>
  <c r="C5576" i="7"/>
  <c r="C5575" i="7"/>
  <c r="C5574" i="7"/>
  <c r="C5573" i="7"/>
  <c r="C5572" i="7"/>
  <c r="C5571" i="7"/>
  <c r="C5570" i="7"/>
  <c r="C5569" i="7"/>
  <c r="C5568" i="7"/>
  <c r="C5567" i="7"/>
  <c r="C5566" i="7"/>
  <c r="C5565" i="7"/>
  <c r="C5564" i="7"/>
  <c r="C5563" i="7"/>
  <c r="C5562" i="7"/>
  <c r="C5561" i="7"/>
  <c r="C5560" i="7"/>
  <c r="C5559" i="7"/>
  <c r="C5558" i="7"/>
  <c r="C5557" i="7"/>
  <c r="C5556" i="7"/>
  <c r="C5555" i="7"/>
  <c r="C5554" i="7"/>
  <c r="C5553" i="7"/>
  <c r="C5552" i="7"/>
  <c r="C5551" i="7"/>
  <c r="C5550" i="7"/>
  <c r="C5549" i="7"/>
  <c r="C5548" i="7"/>
  <c r="C5547" i="7"/>
  <c r="C5546" i="7"/>
  <c r="C5545" i="7"/>
  <c r="C5544" i="7"/>
  <c r="C5543" i="7"/>
  <c r="C5542" i="7"/>
  <c r="C5541" i="7"/>
  <c r="C5540" i="7"/>
  <c r="C5539" i="7"/>
  <c r="C5538" i="7"/>
  <c r="C5537" i="7"/>
  <c r="C5536" i="7"/>
  <c r="C5535" i="7"/>
  <c r="C5534" i="7"/>
  <c r="C5533" i="7"/>
  <c r="C5532" i="7"/>
  <c r="C5531" i="7"/>
  <c r="C5530" i="7"/>
  <c r="C5529" i="7"/>
  <c r="C5528" i="7"/>
  <c r="C5527" i="7"/>
  <c r="C5526" i="7"/>
  <c r="C5525" i="7"/>
  <c r="C5524" i="7"/>
  <c r="C5523" i="7"/>
  <c r="C5522" i="7"/>
  <c r="C5521" i="7"/>
  <c r="C5520" i="7"/>
  <c r="C5519" i="7"/>
  <c r="C5518" i="7"/>
  <c r="C5517" i="7"/>
  <c r="C5516" i="7"/>
  <c r="C5515" i="7"/>
  <c r="C5514" i="7"/>
  <c r="C5513" i="7"/>
  <c r="C5512" i="7"/>
  <c r="C5511" i="7"/>
  <c r="C5510" i="7"/>
  <c r="C5509" i="7"/>
  <c r="C5508" i="7"/>
  <c r="C5507" i="7"/>
  <c r="C5506" i="7"/>
  <c r="C5505" i="7"/>
  <c r="C5504" i="7"/>
  <c r="C5503" i="7"/>
  <c r="C5502" i="7"/>
  <c r="C5501" i="7"/>
  <c r="C5500" i="7"/>
  <c r="C5499" i="7"/>
  <c r="C5498" i="7"/>
  <c r="C5497" i="7"/>
  <c r="C5496" i="7"/>
  <c r="C5495" i="7"/>
  <c r="C5494" i="7"/>
  <c r="C5493" i="7"/>
  <c r="C5492" i="7"/>
  <c r="C5491" i="7"/>
  <c r="C5490" i="7"/>
  <c r="C5489" i="7"/>
  <c r="C5488" i="7"/>
  <c r="C5487" i="7"/>
  <c r="C5486" i="7"/>
  <c r="C5485" i="7"/>
  <c r="C5484" i="7"/>
  <c r="C5483" i="7"/>
  <c r="C5482" i="7"/>
  <c r="C5481" i="7"/>
  <c r="C5480" i="7"/>
  <c r="C5479" i="7"/>
  <c r="C5478" i="7"/>
  <c r="C5477" i="7"/>
  <c r="C5476" i="7"/>
  <c r="C5475" i="7"/>
  <c r="C5474" i="7"/>
  <c r="C5473" i="7"/>
  <c r="C5472" i="7"/>
  <c r="C5471" i="7"/>
  <c r="C5470" i="7"/>
  <c r="C5469" i="7"/>
  <c r="C5468" i="7"/>
  <c r="C5467" i="7"/>
  <c r="C5466" i="7"/>
  <c r="C5465" i="7"/>
  <c r="C5464" i="7"/>
  <c r="C5463" i="7"/>
  <c r="C5462" i="7"/>
  <c r="C5461" i="7"/>
  <c r="C5460" i="7"/>
  <c r="C5459" i="7"/>
  <c r="C5458" i="7"/>
  <c r="C5457" i="7"/>
  <c r="C5456" i="7"/>
  <c r="C5455" i="7"/>
  <c r="C5454" i="7"/>
  <c r="C5453" i="7"/>
  <c r="C5452" i="7"/>
  <c r="C5451" i="7"/>
  <c r="C5450" i="7"/>
  <c r="C5449" i="7"/>
  <c r="C5448" i="7"/>
  <c r="C5447" i="7"/>
  <c r="C5446" i="7"/>
  <c r="C5445" i="7"/>
  <c r="C5444" i="7"/>
  <c r="C5443" i="7"/>
  <c r="C5442" i="7"/>
  <c r="C5441" i="7"/>
  <c r="C5440" i="7"/>
  <c r="C5439" i="7"/>
  <c r="C5438" i="7"/>
  <c r="C5437" i="7"/>
  <c r="C5436" i="7"/>
  <c r="C5435" i="7"/>
  <c r="C5434" i="7"/>
  <c r="C5433" i="7"/>
  <c r="C5432" i="7"/>
  <c r="C5431" i="7"/>
  <c r="C5430" i="7"/>
  <c r="C5429" i="7"/>
  <c r="C5428" i="7"/>
  <c r="C5427" i="7"/>
  <c r="C5426" i="7"/>
  <c r="C5425" i="7"/>
  <c r="C5424" i="7"/>
  <c r="C5423" i="7"/>
  <c r="C5422" i="7"/>
  <c r="C5421" i="7"/>
  <c r="C5420" i="7"/>
  <c r="C5419" i="7"/>
  <c r="C5418" i="7"/>
  <c r="C5417" i="7"/>
  <c r="C5416" i="7"/>
  <c r="C5415" i="7"/>
  <c r="C5414" i="7"/>
  <c r="C5413" i="7"/>
  <c r="C5412" i="7"/>
  <c r="C5411" i="7"/>
  <c r="C5410" i="7"/>
  <c r="C5409" i="7"/>
  <c r="C5408" i="7"/>
  <c r="C5407" i="7"/>
  <c r="C5406" i="7"/>
  <c r="C5405" i="7"/>
  <c r="C5404" i="7"/>
  <c r="C5403" i="7"/>
  <c r="C5402" i="7"/>
  <c r="C5401" i="7"/>
  <c r="C5400" i="7"/>
  <c r="C5399" i="7"/>
  <c r="C5398" i="7"/>
  <c r="C5397" i="7"/>
  <c r="C5396" i="7"/>
  <c r="C5395" i="7"/>
  <c r="C5394" i="7"/>
  <c r="C5393" i="7"/>
  <c r="C5392" i="7"/>
  <c r="C5391" i="7"/>
  <c r="C5390" i="7"/>
  <c r="C5389" i="7"/>
  <c r="C5388" i="7"/>
  <c r="C5387" i="7"/>
  <c r="C5386" i="7"/>
  <c r="C5385" i="7"/>
  <c r="C5384" i="7"/>
  <c r="C5383" i="7"/>
  <c r="C5382" i="7"/>
  <c r="C5381" i="7"/>
  <c r="C5380" i="7"/>
  <c r="C5379" i="7"/>
  <c r="C5378" i="7"/>
  <c r="C5377" i="7"/>
  <c r="C5376" i="7"/>
  <c r="C5375" i="7"/>
  <c r="C5374" i="7"/>
  <c r="C5373" i="7"/>
  <c r="C5372" i="7"/>
  <c r="C5371" i="7"/>
  <c r="C5370" i="7"/>
  <c r="C5369" i="7"/>
  <c r="C5368" i="7"/>
  <c r="C5367" i="7"/>
  <c r="C5366" i="7"/>
  <c r="C5365" i="7"/>
  <c r="C5364" i="7"/>
  <c r="C5363" i="7"/>
  <c r="C5362" i="7"/>
  <c r="C5361" i="7"/>
  <c r="C5360" i="7"/>
  <c r="C5359" i="7"/>
  <c r="C5358" i="7"/>
  <c r="C5357" i="7"/>
  <c r="C5356" i="7"/>
  <c r="C5355" i="7"/>
  <c r="C5354" i="7"/>
  <c r="C5353" i="7"/>
  <c r="C5352" i="7"/>
  <c r="C5351" i="7"/>
  <c r="C5350" i="7"/>
  <c r="C5349" i="7"/>
  <c r="C5348" i="7"/>
  <c r="C5347" i="7"/>
  <c r="C5346" i="7"/>
  <c r="C5345" i="7"/>
  <c r="C5344" i="7"/>
  <c r="C5343" i="7"/>
  <c r="C5342" i="7"/>
  <c r="C5341" i="7"/>
  <c r="C5340" i="7"/>
  <c r="C5339" i="7"/>
  <c r="C5338" i="7"/>
  <c r="C5337" i="7"/>
  <c r="C5336" i="7"/>
  <c r="C5335" i="7"/>
  <c r="C5334" i="7"/>
  <c r="C5333" i="7"/>
  <c r="C5332" i="7"/>
  <c r="C5331" i="7"/>
  <c r="C5330" i="7"/>
  <c r="C5329" i="7"/>
  <c r="C5328" i="7"/>
  <c r="C5327" i="7"/>
  <c r="C5326" i="7"/>
  <c r="C5325" i="7"/>
  <c r="C5324" i="7"/>
  <c r="C5323" i="7"/>
  <c r="C5322" i="7"/>
  <c r="C5321" i="7"/>
  <c r="C5320" i="7"/>
  <c r="C5319" i="7"/>
  <c r="C5318" i="7"/>
  <c r="C5317" i="7"/>
  <c r="C5316" i="7"/>
  <c r="C5315" i="7"/>
  <c r="C5314" i="7"/>
  <c r="C5313" i="7"/>
  <c r="C5312" i="7"/>
  <c r="C5311" i="7"/>
  <c r="C5310" i="7"/>
  <c r="C5309" i="7"/>
  <c r="C5308" i="7"/>
  <c r="C5307" i="7"/>
  <c r="C5306" i="7"/>
  <c r="C5305" i="7"/>
  <c r="C5304" i="7"/>
  <c r="C5303" i="7"/>
  <c r="C5302" i="7"/>
  <c r="C5301" i="7"/>
  <c r="C5300" i="7"/>
  <c r="C5299" i="7"/>
  <c r="C5298" i="7"/>
  <c r="C5297" i="7"/>
  <c r="C5296" i="7"/>
  <c r="C5295" i="7"/>
  <c r="C5294" i="7"/>
  <c r="C5293" i="7"/>
  <c r="C5292" i="7"/>
  <c r="C5291" i="7"/>
  <c r="C5290" i="7"/>
  <c r="C5289" i="7"/>
  <c r="C5288" i="7"/>
  <c r="C5287" i="7"/>
  <c r="C5286" i="7"/>
  <c r="C5285" i="7"/>
  <c r="C5284" i="7"/>
  <c r="C5283" i="7"/>
  <c r="C5282" i="7"/>
  <c r="C5281" i="7"/>
  <c r="C5280" i="7"/>
  <c r="C5279" i="7"/>
  <c r="C5278" i="7"/>
  <c r="C5277" i="7"/>
  <c r="C5276" i="7"/>
  <c r="C5275" i="7"/>
  <c r="C5274" i="7"/>
  <c r="C5273" i="7"/>
  <c r="C5272" i="7"/>
  <c r="C5271" i="7"/>
  <c r="C5270" i="7"/>
  <c r="C5269" i="7"/>
  <c r="C5268" i="7"/>
  <c r="C5267" i="7"/>
  <c r="C5266" i="7"/>
  <c r="C5265" i="7"/>
  <c r="C5264" i="7"/>
  <c r="C5263" i="7"/>
  <c r="C5262" i="7"/>
  <c r="C5261" i="7"/>
  <c r="C5260" i="7"/>
  <c r="C5259" i="7"/>
  <c r="C5258" i="7"/>
  <c r="C5257" i="7"/>
  <c r="C5256" i="7"/>
  <c r="C5255" i="7"/>
  <c r="C5254" i="7"/>
  <c r="C5253" i="7"/>
  <c r="C5252" i="7"/>
  <c r="C5251" i="7"/>
  <c r="C5250" i="7"/>
  <c r="C5249" i="7"/>
  <c r="C5248" i="7"/>
  <c r="C5247" i="7"/>
  <c r="C5246" i="7"/>
  <c r="C5245" i="7"/>
  <c r="C5244" i="7"/>
  <c r="C5243" i="7"/>
  <c r="C5242" i="7"/>
  <c r="C5241" i="7"/>
  <c r="C5240" i="7"/>
  <c r="C5239" i="7"/>
  <c r="C5238" i="7"/>
  <c r="C5237" i="7"/>
  <c r="C5236" i="7"/>
  <c r="C5235" i="7"/>
  <c r="C5234" i="7"/>
  <c r="C5233" i="7"/>
  <c r="C5232" i="7"/>
  <c r="C5231" i="7"/>
  <c r="C5230" i="7"/>
  <c r="C5229" i="7"/>
  <c r="C5228" i="7"/>
  <c r="C5227" i="7"/>
  <c r="C5226" i="7"/>
  <c r="C5225" i="7"/>
  <c r="C5224" i="7"/>
  <c r="C5223" i="7"/>
  <c r="C5222" i="7"/>
  <c r="C5221" i="7"/>
  <c r="C5220" i="7"/>
  <c r="C5219" i="7"/>
  <c r="C5218" i="7"/>
  <c r="C5217" i="7"/>
  <c r="C5216" i="7"/>
  <c r="C5215" i="7"/>
  <c r="C5214" i="7"/>
  <c r="C5213" i="7"/>
  <c r="C5212" i="7"/>
  <c r="C5211" i="7"/>
  <c r="C5210" i="7"/>
  <c r="C5209" i="7"/>
  <c r="C5208" i="7"/>
  <c r="C5207" i="7"/>
  <c r="C5206" i="7"/>
  <c r="C5205" i="7"/>
  <c r="C5204" i="7"/>
  <c r="C5203" i="7"/>
  <c r="C5202" i="7"/>
  <c r="C5201" i="7"/>
  <c r="C5200" i="7"/>
  <c r="C5199" i="7"/>
  <c r="C5198" i="7"/>
  <c r="C5197" i="7"/>
  <c r="C5196" i="7"/>
  <c r="C5195" i="7"/>
  <c r="C5194" i="7"/>
  <c r="C5193" i="7"/>
  <c r="C5192" i="7"/>
  <c r="C5191" i="7"/>
  <c r="C5190" i="7"/>
  <c r="C5189" i="7"/>
  <c r="C5188" i="7"/>
  <c r="C5187" i="7"/>
  <c r="C5186" i="7"/>
  <c r="C5185" i="7"/>
  <c r="C5184" i="7"/>
  <c r="C5183" i="7"/>
  <c r="C5182" i="7"/>
  <c r="C5181" i="7"/>
  <c r="C5180" i="7"/>
  <c r="C5179" i="7"/>
  <c r="C5178" i="7"/>
  <c r="C5177" i="7"/>
  <c r="C5176" i="7"/>
  <c r="C5175" i="7"/>
  <c r="C5174" i="7"/>
  <c r="C5173" i="7"/>
  <c r="C5172" i="7"/>
  <c r="C5171" i="7"/>
  <c r="C5170" i="7"/>
  <c r="C5169" i="7"/>
  <c r="C5168" i="7"/>
  <c r="C5167" i="7"/>
  <c r="C5166" i="7"/>
  <c r="C5165" i="7"/>
  <c r="C5164" i="7"/>
  <c r="C5163" i="7"/>
  <c r="C5162" i="7"/>
  <c r="C5161" i="7"/>
  <c r="C5160" i="7"/>
  <c r="C5159" i="7"/>
  <c r="C5158" i="7"/>
  <c r="C5157" i="7"/>
  <c r="C5156" i="7"/>
  <c r="C5155" i="7"/>
  <c r="C5154" i="7"/>
  <c r="C5153" i="7"/>
  <c r="C5152" i="7"/>
  <c r="C5151" i="7"/>
  <c r="C5150" i="7"/>
  <c r="C5149" i="7"/>
  <c r="C5148" i="7"/>
  <c r="C5147" i="7"/>
  <c r="C5146" i="7"/>
  <c r="C5145" i="7"/>
  <c r="C5144" i="7"/>
  <c r="C5143" i="7"/>
  <c r="C5142" i="7"/>
  <c r="C5141" i="7"/>
  <c r="C5140" i="7"/>
  <c r="B5139" i="7"/>
  <c r="C5139" i="7"/>
  <c r="B5138" i="7"/>
  <c r="C5138" i="7"/>
  <c r="B5137" i="7"/>
  <c r="C5137" i="7"/>
  <c r="B5136" i="7"/>
  <c r="C5136" i="7"/>
  <c r="B5135" i="7"/>
  <c r="C5135" i="7"/>
  <c r="B5134" i="7"/>
  <c r="C5134" i="7"/>
  <c r="B5133" i="7"/>
  <c r="C5133" i="7"/>
  <c r="B5132" i="7"/>
  <c r="C5132" i="7"/>
  <c r="B5131" i="7"/>
  <c r="C5131" i="7"/>
  <c r="B5130" i="7"/>
  <c r="C5130" i="7"/>
  <c r="B5129" i="7"/>
  <c r="C5129" i="7"/>
  <c r="B5128" i="7"/>
  <c r="C5128" i="7"/>
  <c r="B5127" i="7"/>
  <c r="C5127" i="7"/>
  <c r="B5126" i="7"/>
  <c r="C5126" i="7"/>
  <c r="C5125" i="7"/>
  <c r="C5124" i="7"/>
  <c r="C5123" i="7"/>
  <c r="C5122" i="7"/>
  <c r="C5121" i="7"/>
  <c r="C5120" i="7"/>
  <c r="C5119" i="7"/>
  <c r="C5118" i="7"/>
  <c r="C5117" i="7"/>
  <c r="C5116" i="7"/>
  <c r="C5115" i="7"/>
  <c r="C5114" i="7"/>
  <c r="C5113" i="7"/>
  <c r="C5112" i="7"/>
  <c r="C5111" i="7"/>
  <c r="C5110" i="7"/>
  <c r="C5109" i="7"/>
  <c r="C5108" i="7"/>
  <c r="C5107" i="7"/>
  <c r="C5106" i="7"/>
  <c r="C5105" i="7"/>
  <c r="C5104" i="7"/>
  <c r="C5103" i="7"/>
  <c r="C5102" i="7"/>
  <c r="C5101" i="7"/>
  <c r="C5100" i="7"/>
  <c r="C5099" i="7"/>
  <c r="C5098" i="7"/>
  <c r="C5097" i="7"/>
  <c r="C5096" i="7"/>
  <c r="C5095" i="7"/>
  <c r="C5094" i="7"/>
  <c r="C5093" i="7"/>
  <c r="C5092" i="7"/>
  <c r="C5091" i="7"/>
  <c r="C5090" i="7"/>
  <c r="C5089" i="7"/>
  <c r="C5088" i="7"/>
  <c r="C5087" i="7"/>
  <c r="C5086" i="7"/>
  <c r="C5085" i="7"/>
  <c r="C5084" i="7"/>
  <c r="C5083" i="7"/>
  <c r="C5082" i="7"/>
  <c r="C5081" i="7"/>
  <c r="C5080" i="7"/>
  <c r="C5079" i="7"/>
  <c r="C5078" i="7"/>
  <c r="C5077" i="7"/>
  <c r="C5076" i="7"/>
  <c r="C5075" i="7"/>
  <c r="C5074" i="7"/>
  <c r="C5073" i="7"/>
  <c r="C5072" i="7"/>
  <c r="C5071" i="7"/>
  <c r="C5070" i="7"/>
  <c r="C5069" i="7"/>
  <c r="C5068" i="7"/>
  <c r="C5067" i="7"/>
  <c r="C5066" i="7"/>
  <c r="C5065" i="7"/>
  <c r="C5064" i="7"/>
  <c r="C5063" i="7"/>
  <c r="C5062" i="7"/>
  <c r="C5061" i="7"/>
  <c r="C5060" i="7"/>
  <c r="C5059" i="7"/>
  <c r="C5058" i="7"/>
  <c r="C5057" i="7"/>
  <c r="C5056" i="7"/>
  <c r="C5055" i="7"/>
  <c r="C5054" i="7"/>
  <c r="C5053" i="7"/>
  <c r="C5052" i="7"/>
  <c r="C5051" i="7"/>
  <c r="C5050" i="7"/>
  <c r="C5049" i="7"/>
  <c r="C5048" i="7"/>
  <c r="C5047" i="7"/>
  <c r="C5046" i="7"/>
  <c r="C5045" i="7"/>
  <c r="C5044" i="7"/>
  <c r="C5043" i="7"/>
  <c r="C5042" i="7"/>
  <c r="C5041" i="7"/>
  <c r="C5040" i="7"/>
  <c r="C5039" i="7"/>
  <c r="C5038" i="7"/>
  <c r="C5037" i="7"/>
  <c r="C5036" i="7"/>
  <c r="C5035" i="7"/>
  <c r="C5034" i="7"/>
  <c r="C5033" i="7"/>
  <c r="C5032" i="7"/>
  <c r="C5031" i="7"/>
  <c r="C5030" i="7"/>
  <c r="C5029" i="7"/>
  <c r="C5028" i="7"/>
  <c r="C5027" i="7"/>
  <c r="C5026" i="7"/>
  <c r="C5025" i="7"/>
  <c r="C5024" i="7"/>
  <c r="C5023" i="7"/>
  <c r="C5022" i="7"/>
  <c r="C5021" i="7"/>
  <c r="C5020" i="7"/>
  <c r="C5019" i="7"/>
  <c r="C5018" i="7"/>
  <c r="C5017" i="7"/>
  <c r="C5016" i="7"/>
  <c r="C5015" i="7"/>
  <c r="C5014" i="7"/>
  <c r="C5013" i="7"/>
  <c r="C5012" i="7"/>
  <c r="C5011" i="7"/>
  <c r="C5010" i="7"/>
  <c r="C5009" i="7"/>
  <c r="C5008" i="7"/>
  <c r="C5007" i="7"/>
  <c r="C5006" i="7"/>
  <c r="C5005" i="7"/>
  <c r="C5004" i="7"/>
  <c r="C5003" i="7"/>
  <c r="C5002" i="7"/>
  <c r="C5001" i="7"/>
  <c r="C5000" i="7"/>
  <c r="C4999" i="7"/>
  <c r="C4998" i="7"/>
  <c r="C4997" i="7"/>
  <c r="C4996" i="7"/>
  <c r="C4995" i="7"/>
  <c r="C4994" i="7"/>
  <c r="C4993" i="7"/>
  <c r="C4992" i="7"/>
  <c r="B4991" i="7"/>
  <c r="C4991" i="7"/>
  <c r="B4990" i="7"/>
  <c r="C4990" i="7"/>
  <c r="B4989" i="7"/>
  <c r="C4989" i="7"/>
  <c r="B4988" i="7"/>
  <c r="C4988" i="7"/>
  <c r="B4987" i="7"/>
  <c r="C4987" i="7"/>
  <c r="B4986" i="7"/>
  <c r="C4986" i="7"/>
  <c r="B4985" i="7"/>
  <c r="C4985" i="7"/>
  <c r="C4984" i="7"/>
  <c r="C4983" i="7"/>
  <c r="C4982" i="7"/>
  <c r="C4981" i="7"/>
  <c r="C4980" i="7"/>
  <c r="C4979" i="7"/>
  <c r="C4978" i="7"/>
  <c r="C4977" i="7"/>
  <c r="C4976" i="7"/>
  <c r="C4975" i="7"/>
  <c r="C4974" i="7"/>
  <c r="C4973" i="7"/>
  <c r="C4972" i="7"/>
  <c r="C4971" i="7"/>
  <c r="C4970" i="7"/>
  <c r="C4969" i="7"/>
  <c r="C4968" i="7"/>
  <c r="C4967" i="7"/>
  <c r="C4966" i="7"/>
  <c r="C4965" i="7"/>
  <c r="C4964" i="7"/>
  <c r="C4963" i="7"/>
  <c r="C4962" i="7"/>
  <c r="C4961" i="7"/>
  <c r="C4960" i="7"/>
  <c r="C4959" i="7"/>
  <c r="C4958" i="7"/>
  <c r="C4957" i="7"/>
  <c r="C4956" i="7"/>
  <c r="C4955" i="7"/>
  <c r="C4954" i="7"/>
  <c r="C4953" i="7"/>
  <c r="C4952" i="7"/>
  <c r="C4951" i="7"/>
  <c r="C4950" i="7"/>
  <c r="C4949" i="7"/>
  <c r="C4948" i="7"/>
  <c r="C4947" i="7"/>
  <c r="C4946" i="7"/>
  <c r="C4945" i="7"/>
  <c r="C4944" i="7"/>
  <c r="C4943" i="7"/>
  <c r="C4942" i="7"/>
  <c r="C4941" i="7"/>
  <c r="C4940" i="7"/>
  <c r="C4939" i="7"/>
  <c r="C4938" i="7"/>
  <c r="C4937" i="7"/>
  <c r="C4936" i="7"/>
  <c r="C4935" i="7"/>
  <c r="C4934" i="7"/>
  <c r="C4933" i="7"/>
  <c r="C4932" i="7"/>
  <c r="C4931" i="7"/>
  <c r="C4930" i="7"/>
  <c r="C4929" i="7"/>
  <c r="C4928" i="7"/>
  <c r="C4927" i="7"/>
  <c r="C4926" i="7"/>
  <c r="C4925" i="7"/>
  <c r="C4924" i="7"/>
  <c r="C4923" i="7"/>
  <c r="C4922" i="7"/>
  <c r="C4921" i="7"/>
  <c r="C4920" i="7"/>
  <c r="C4919" i="7"/>
  <c r="C4918" i="7"/>
  <c r="C4917" i="7"/>
  <c r="C4916" i="7"/>
  <c r="C4915" i="7"/>
  <c r="C4914" i="7"/>
  <c r="C4913" i="7"/>
  <c r="C4912" i="7"/>
  <c r="C4911" i="7"/>
  <c r="C4910" i="7"/>
  <c r="C4909" i="7"/>
  <c r="C4908" i="7"/>
  <c r="C4907" i="7"/>
  <c r="C4906" i="7"/>
  <c r="C4905" i="7"/>
  <c r="C4904" i="7"/>
  <c r="C4903" i="7"/>
  <c r="C4902" i="7"/>
  <c r="C4901" i="7"/>
  <c r="C4900" i="7"/>
  <c r="C4899" i="7"/>
  <c r="C4898" i="7"/>
  <c r="C4897" i="7"/>
  <c r="C4896" i="7"/>
  <c r="C4895" i="7"/>
  <c r="C4894" i="7"/>
  <c r="C4893" i="7"/>
  <c r="C4892" i="7"/>
  <c r="C4891" i="7"/>
  <c r="C4890" i="7"/>
  <c r="C4889" i="7"/>
  <c r="C4888" i="7"/>
  <c r="C4887" i="7"/>
  <c r="C4886" i="7"/>
  <c r="C4885" i="7"/>
  <c r="C4884" i="7"/>
  <c r="C4883" i="7"/>
  <c r="C4882" i="7"/>
  <c r="C4881" i="7"/>
  <c r="C4880" i="7"/>
  <c r="C4879" i="7"/>
  <c r="C4878" i="7"/>
  <c r="C4877" i="7"/>
  <c r="C4876" i="7"/>
  <c r="C4875" i="7"/>
  <c r="C4874" i="7"/>
  <c r="C4873" i="7"/>
  <c r="C4872" i="7"/>
  <c r="C4871" i="7"/>
  <c r="C4870" i="7"/>
  <c r="C4869" i="7"/>
  <c r="C4868" i="7"/>
  <c r="C4867" i="7"/>
  <c r="C4866" i="7"/>
  <c r="C4865" i="7"/>
  <c r="C4864" i="7"/>
  <c r="C4863" i="7"/>
  <c r="C4862" i="7"/>
  <c r="C4861" i="7"/>
  <c r="C4860" i="7"/>
  <c r="C4859" i="7"/>
  <c r="C4858" i="7"/>
  <c r="C4857" i="7"/>
  <c r="C4856" i="7"/>
  <c r="C4855" i="7"/>
  <c r="C4854" i="7"/>
  <c r="C4853" i="7"/>
  <c r="C4852" i="7"/>
  <c r="C4851" i="7"/>
  <c r="C4850" i="7"/>
  <c r="C4849" i="7"/>
  <c r="C4848" i="7"/>
  <c r="C4847" i="7"/>
  <c r="C4846" i="7"/>
  <c r="C4845" i="7"/>
  <c r="C4844" i="7"/>
  <c r="C4843" i="7"/>
  <c r="C4842" i="7"/>
  <c r="C4841" i="7"/>
  <c r="C4840" i="7"/>
  <c r="C4839" i="7"/>
  <c r="C4838" i="7"/>
  <c r="C4837" i="7"/>
  <c r="C4836" i="7"/>
  <c r="C4835" i="7"/>
  <c r="C4834" i="7"/>
  <c r="C4833" i="7"/>
  <c r="C4832" i="7"/>
  <c r="C4831" i="7"/>
  <c r="C4830" i="7"/>
  <c r="C4829" i="7"/>
  <c r="C4828" i="7"/>
  <c r="C4827" i="7"/>
  <c r="C4826" i="7"/>
  <c r="C4825" i="7"/>
  <c r="C4824" i="7"/>
  <c r="C4823" i="7"/>
  <c r="C4822" i="7"/>
  <c r="C4821" i="7"/>
  <c r="C4820" i="7"/>
  <c r="C4819" i="7"/>
  <c r="C4818" i="7"/>
  <c r="C4817" i="7"/>
  <c r="C4816" i="7"/>
  <c r="C4815" i="7"/>
  <c r="C4814" i="7"/>
  <c r="C4813" i="7"/>
  <c r="C4812" i="7"/>
  <c r="C4811" i="7"/>
  <c r="C4810" i="7"/>
  <c r="C4809" i="7"/>
  <c r="C4808" i="7"/>
  <c r="C4807" i="7"/>
  <c r="C4806" i="7"/>
  <c r="C4805" i="7"/>
  <c r="C4804" i="7"/>
  <c r="C4803" i="7"/>
  <c r="C4802" i="7"/>
  <c r="C4801" i="7"/>
  <c r="C4800" i="7"/>
  <c r="C4799" i="7"/>
  <c r="C4798" i="7"/>
  <c r="C4797" i="7"/>
  <c r="C4796" i="7"/>
  <c r="C4795" i="7"/>
  <c r="C4794" i="7"/>
  <c r="C4793" i="7"/>
  <c r="C4792" i="7"/>
  <c r="C4791" i="7"/>
  <c r="C4790" i="7"/>
  <c r="C4789" i="7"/>
  <c r="C4788" i="7"/>
  <c r="C4787" i="7"/>
  <c r="C4786" i="7"/>
  <c r="C4785" i="7"/>
  <c r="C4784" i="7"/>
  <c r="C4783" i="7"/>
  <c r="C4782" i="7"/>
  <c r="C4781" i="7"/>
  <c r="C4780" i="7"/>
  <c r="C4779" i="7"/>
  <c r="C4778" i="7"/>
  <c r="C4777" i="7"/>
  <c r="C4776" i="7"/>
  <c r="C4775" i="7"/>
  <c r="C4774" i="7"/>
  <c r="C4773" i="7"/>
  <c r="C4772" i="7"/>
  <c r="C4771" i="7"/>
  <c r="C4770" i="7"/>
  <c r="C4769" i="7"/>
  <c r="C4768" i="7"/>
  <c r="C4767" i="7"/>
  <c r="C4766" i="7"/>
  <c r="C4765" i="7"/>
  <c r="C4764" i="7"/>
  <c r="C4763" i="7"/>
  <c r="C4762" i="7"/>
  <c r="C4761" i="7"/>
  <c r="C4760" i="7"/>
  <c r="C4759" i="7"/>
  <c r="C4758" i="7"/>
  <c r="C4757" i="7"/>
  <c r="C4756" i="7"/>
  <c r="C4755" i="7"/>
  <c r="C4754" i="7"/>
  <c r="C4753" i="7"/>
  <c r="C4752" i="7"/>
  <c r="C4751" i="7"/>
  <c r="C4750" i="7"/>
  <c r="C4749" i="7"/>
  <c r="C4748" i="7"/>
  <c r="C4747" i="7"/>
  <c r="C4746" i="7"/>
  <c r="C4745" i="7"/>
  <c r="C4744" i="7"/>
  <c r="C4743" i="7"/>
  <c r="C4742" i="7"/>
  <c r="C4741" i="7"/>
  <c r="C4740" i="7"/>
  <c r="C4739" i="7"/>
  <c r="C4738" i="7"/>
  <c r="C4737" i="7"/>
  <c r="C4736" i="7"/>
  <c r="C4735" i="7"/>
  <c r="C4734" i="7"/>
  <c r="C4733" i="7"/>
  <c r="C4732" i="7"/>
  <c r="C4731" i="7"/>
  <c r="C4730" i="7"/>
  <c r="C4729" i="7"/>
  <c r="C4728" i="7"/>
  <c r="C4727" i="7"/>
  <c r="C4726" i="7"/>
  <c r="C4725" i="7"/>
  <c r="C4724" i="7"/>
  <c r="C4723" i="7"/>
  <c r="C4722" i="7"/>
  <c r="C4721" i="7"/>
  <c r="C4720" i="7"/>
  <c r="C4719" i="7"/>
  <c r="C4718" i="7"/>
  <c r="C4717" i="7"/>
  <c r="C4716" i="7"/>
  <c r="C4715" i="7"/>
  <c r="C4714" i="7"/>
  <c r="C4713" i="7"/>
  <c r="C4712" i="7"/>
  <c r="C4711" i="7"/>
  <c r="C4710" i="7"/>
  <c r="C4709" i="7"/>
  <c r="C4708" i="7"/>
  <c r="C4707" i="7"/>
  <c r="C4706" i="7"/>
  <c r="C4705" i="7"/>
  <c r="C4704" i="7"/>
  <c r="C4703" i="7"/>
  <c r="C4702" i="7"/>
  <c r="C4701" i="7"/>
  <c r="C4700" i="7"/>
  <c r="C4699" i="7"/>
  <c r="C4698" i="7"/>
  <c r="C4697" i="7"/>
  <c r="C4696" i="7"/>
  <c r="C4695" i="7"/>
  <c r="C4694" i="7"/>
  <c r="C4693" i="7"/>
  <c r="C4692" i="7"/>
  <c r="C4691" i="7"/>
  <c r="C4690" i="7"/>
  <c r="C4689" i="7"/>
  <c r="C4688" i="7"/>
  <c r="C4687" i="7"/>
  <c r="C4686" i="7"/>
  <c r="C4685" i="7"/>
  <c r="C4684" i="7"/>
  <c r="C4683" i="7"/>
  <c r="C4682" i="7"/>
  <c r="C4681" i="7"/>
  <c r="C4680" i="7"/>
  <c r="C4679" i="7"/>
  <c r="C4678" i="7"/>
  <c r="C4677" i="7"/>
  <c r="C4676" i="7"/>
  <c r="C4675" i="7"/>
  <c r="C4674" i="7"/>
  <c r="C4673" i="7"/>
  <c r="C4672" i="7"/>
  <c r="C4671" i="7"/>
  <c r="C4670" i="7"/>
  <c r="C4669" i="7"/>
  <c r="C4668" i="7"/>
  <c r="C4667" i="7"/>
  <c r="C4666" i="7"/>
  <c r="C4665" i="7"/>
  <c r="C4664" i="7"/>
  <c r="C4663" i="7"/>
  <c r="C4662" i="7"/>
  <c r="C4661" i="7"/>
  <c r="C4660" i="7"/>
  <c r="C4659" i="7"/>
  <c r="C4658" i="7"/>
  <c r="C4657" i="7"/>
  <c r="C4656" i="7"/>
  <c r="C4655" i="7"/>
  <c r="C4654" i="7"/>
  <c r="C4653" i="7"/>
  <c r="C4652" i="7"/>
  <c r="C4651" i="7"/>
  <c r="C4650" i="7"/>
  <c r="C4649" i="7"/>
  <c r="C4648" i="7"/>
  <c r="C4647" i="7"/>
  <c r="C4646" i="7"/>
  <c r="C4645" i="7"/>
  <c r="C4644" i="7"/>
  <c r="C4643" i="7"/>
  <c r="C4642" i="7"/>
  <c r="C4641" i="7"/>
  <c r="C4640" i="7"/>
  <c r="C4639" i="7"/>
  <c r="C4638" i="7"/>
  <c r="C4637" i="7"/>
  <c r="C4636" i="7"/>
  <c r="C4635" i="7"/>
  <c r="C4634" i="7"/>
  <c r="C4633" i="7"/>
  <c r="C4632" i="7"/>
  <c r="C4631" i="7"/>
  <c r="C4630" i="7"/>
  <c r="C4629" i="7"/>
  <c r="C4628" i="7"/>
  <c r="C4627" i="7"/>
  <c r="C4626" i="7"/>
  <c r="C4625" i="7"/>
  <c r="C4624" i="7"/>
  <c r="C4623" i="7"/>
  <c r="C4622" i="7"/>
  <c r="C4621" i="7"/>
  <c r="C4620" i="7"/>
  <c r="C4619" i="7"/>
  <c r="C4618" i="7"/>
  <c r="C4617" i="7"/>
  <c r="C4616" i="7"/>
  <c r="C4615" i="7"/>
  <c r="C4614" i="7"/>
  <c r="C4613" i="7"/>
  <c r="C4612" i="7"/>
  <c r="C4611" i="7"/>
  <c r="C4610" i="7"/>
  <c r="C4609" i="7"/>
  <c r="C4608" i="7"/>
  <c r="C4607" i="7"/>
  <c r="C4606" i="7"/>
  <c r="C4605" i="7"/>
  <c r="C4604" i="7"/>
  <c r="C4603" i="7"/>
  <c r="C4602" i="7"/>
  <c r="C4601" i="7"/>
  <c r="C4600" i="7"/>
  <c r="C4599" i="7"/>
  <c r="C4598" i="7"/>
  <c r="C4597" i="7"/>
  <c r="C4596" i="7"/>
  <c r="C4595" i="7"/>
  <c r="C4594" i="7"/>
  <c r="C4593" i="7"/>
  <c r="C4592" i="7"/>
  <c r="C4591" i="7"/>
  <c r="C4590" i="7"/>
  <c r="C4589" i="7"/>
  <c r="C4588" i="7"/>
  <c r="C4587" i="7"/>
  <c r="C4586" i="7"/>
  <c r="C4585" i="7"/>
  <c r="C4584" i="7"/>
  <c r="C4583" i="7"/>
  <c r="C4582" i="7"/>
  <c r="C4581" i="7"/>
  <c r="C4580" i="7"/>
  <c r="C4579" i="7"/>
  <c r="C4578" i="7"/>
  <c r="C4577" i="7"/>
  <c r="C4576" i="7"/>
  <c r="C4575" i="7"/>
  <c r="C4574" i="7"/>
  <c r="C4573" i="7"/>
  <c r="C4572" i="7"/>
  <c r="C4571" i="7"/>
  <c r="C4570" i="7"/>
  <c r="C4569" i="7"/>
  <c r="C4568" i="7"/>
  <c r="C4567" i="7"/>
  <c r="C4566" i="7"/>
  <c r="C4565" i="7"/>
  <c r="C4564" i="7"/>
  <c r="C4523" i="7"/>
  <c r="C4522" i="7"/>
  <c r="C4521" i="7"/>
  <c r="C4520" i="7"/>
  <c r="C4519" i="7"/>
  <c r="C4518" i="7"/>
  <c r="C4517" i="7"/>
  <c r="C4516" i="7"/>
  <c r="C4515" i="7"/>
  <c r="C4514" i="7"/>
  <c r="C4513" i="7"/>
  <c r="C4512" i="7"/>
  <c r="C4511" i="7"/>
  <c r="C4510" i="7"/>
  <c r="C4509" i="7"/>
  <c r="C4508" i="7"/>
  <c r="C4507" i="7"/>
  <c r="C4506" i="7"/>
  <c r="C4505" i="7"/>
  <c r="C4504" i="7"/>
  <c r="C4503" i="7"/>
  <c r="C4502" i="7"/>
  <c r="C4501" i="7"/>
  <c r="C4500" i="7"/>
  <c r="C4499" i="7"/>
  <c r="C4498" i="7"/>
  <c r="C4497" i="7"/>
  <c r="C4496" i="7"/>
  <c r="C4495" i="7"/>
  <c r="C4494" i="7"/>
  <c r="C4493" i="7"/>
  <c r="C4492" i="7"/>
  <c r="C4491" i="7"/>
  <c r="C4490" i="7"/>
  <c r="C4489" i="7"/>
  <c r="C4488" i="7"/>
  <c r="C4487" i="7"/>
  <c r="C4486" i="7"/>
  <c r="C4485" i="7"/>
  <c r="C4484" i="7"/>
  <c r="C4483" i="7"/>
  <c r="C4482" i="7"/>
  <c r="C4481" i="7"/>
  <c r="C4480" i="7"/>
  <c r="C4479" i="7"/>
  <c r="C4478" i="7"/>
  <c r="C4477" i="7"/>
  <c r="C4476" i="7"/>
  <c r="C4475" i="7"/>
  <c r="C4474" i="7"/>
  <c r="C4473" i="7"/>
  <c r="C4472" i="7"/>
  <c r="C4471" i="7"/>
  <c r="C4470" i="7"/>
  <c r="C4469" i="7"/>
  <c r="C4468" i="7"/>
  <c r="C4467" i="7"/>
  <c r="C4466" i="7"/>
  <c r="C4465" i="7"/>
  <c r="C4464" i="7"/>
  <c r="C4463" i="7"/>
  <c r="C4462" i="7"/>
  <c r="C4461" i="7"/>
  <c r="C4460" i="7"/>
  <c r="C4459" i="7"/>
  <c r="C4458" i="7"/>
  <c r="C4457" i="7"/>
  <c r="C4456" i="7"/>
  <c r="C4455" i="7"/>
  <c r="C4454" i="7"/>
  <c r="C4453" i="7"/>
  <c r="C4452" i="7"/>
  <c r="C4451" i="7"/>
  <c r="C4450" i="7"/>
  <c r="C4449" i="7"/>
  <c r="C4448" i="7"/>
  <c r="C4447" i="7"/>
  <c r="C4446" i="7"/>
  <c r="C4445" i="7"/>
  <c r="C4444" i="7"/>
  <c r="C4443" i="7"/>
  <c r="C4442" i="7"/>
  <c r="C4441" i="7"/>
  <c r="C4440" i="7"/>
  <c r="C4439" i="7"/>
  <c r="C4438" i="7"/>
  <c r="C4437" i="7"/>
  <c r="C4436" i="7"/>
  <c r="C4435" i="7"/>
  <c r="C4434" i="7"/>
  <c r="C4433" i="7"/>
  <c r="C4432" i="7"/>
  <c r="C4431" i="7"/>
  <c r="C4430" i="7"/>
  <c r="C4429" i="7"/>
  <c r="C4428" i="7"/>
  <c r="C4427" i="7"/>
  <c r="C4426" i="7"/>
  <c r="C4425" i="7"/>
  <c r="C4424" i="7"/>
  <c r="C4423" i="7"/>
  <c r="C4422" i="7"/>
  <c r="C4421" i="7"/>
  <c r="C4420" i="7"/>
  <c r="C4419" i="7"/>
  <c r="C4418" i="7"/>
  <c r="C4417" i="7"/>
  <c r="C4416" i="7"/>
  <c r="C4415" i="7"/>
  <c r="C4414" i="7"/>
  <c r="C4413" i="7"/>
  <c r="C4412" i="7"/>
  <c r="C4411" i="7"/>
  <c r="C4410" i="7"/>
  <c r="C4409" i="7"/>
  <c r="C4408" i="7"/>
  <c r="C4407" i="7"/>
  <c r="C4406" i="7"/>
  <c r="C4405" i="7"/>
  <c r="C4404" i="7"/>
  <c r="C4403" i="7"/>
  <c r="C4402" i="7"/>
  <c r="C4401" i="7"/>
  <c r="C4400" i="7"/>
  <c r="C4399" i="7"/>
  <c r="C4398" i="7"/>
  <c r="C4397" i="7"/>
  <c r="C4396" i="7"/>
  <c r="C4395" i="7"/>
  <c r="C4394" i="7"/>
  <c r="C4393" i="7"/>
  <c r="C4392" i="7"/>
  <c r="C4391" i="7"/>
  <c r="C4390" i="7"/>
  <c r="C4389" i="7"/>
  <c r="C4388" i="7"/>
  <c r="C4387" i="7"/>
  <c r="C4386" i="7"/>
  <c r="C4385" i="7"/>
  <c r="C4384" i="7"/>
  <c r="C4383" i="7"/>
  <c r="C4382" i="7"/>
  <c r="C4381" i="7"/>
  <c r="C4380" i="7"/>
  <c r="C4379" i="7"/>
  <c r="C4378" i="7"/>
  <c r="C4377" i="7"/>
  <c r="C4376" i="7"/>
  <c r="C4375" i="7"/>
  <c r="C4374" i="7"/>
  <c r="C4373" i="7"/>
  <c r="C4372" i="7"/>
  <c r="C4371" i="7"/>
  <c r="C4370" i="7"/>
  <c r="C4369" i="7"/>
  <c r="C4368" i="7"/>
  <c r="C4367" i="7"/>
  <c r="C4366" i="7"/>
  <c r="C4365" i="7"/>
  <c r="C4364" i="7"/>
  <c r="C4363" i="7"/>
  <c r="C4362" i="7"/>
  <c r="C4361" i="7"/>
  <c r="C4360" i="7"/>
  <c r="C4359" i="7"/>
  <c r="C4358" i="7"/>
  <c r="C4357" i="7"/>
  <c r="C4356" i="7"/>
  <c r="C4355" i="7"/>
  <c r="C4354" i="7"/>
  <c r="C4353" i="7"/>
  <c r="C4352" i="7"/>
  <c r="C4351" i="7"/>
  <c r="C4350" i="7"/>
  <c r="C4349" i="7"/>
  <c r="C4348" i="7"/>
  <c r="C4347" i="7"/>
  <c r="C4346" i="7"/>
  <c r="C4345" i="7"/>
  <c r="C4344" i="7"/>
  <c r="C4343" i="7"/>
  <c r="C4342" i="7"/>
  <c r="C4341" i="7"/>
  <c r="C4340" i="7"/>
  <c r="C4339" i="7"/>
  <c r="C4338" i="7"/>
  <c r="C4337" i="7"/>
  <c r="C4336" i="7"/>
  <c r="C4335" i="7"/>
  <c r="C4334" i="7"/>
  <c r="C4333" i="7"/>
  <c r="C4332" i="7"/>
  <c r="C4331" i="7"/>
  <c r="C4330" i="7"/>
  <c r="C4329" i="7"/>
  <c r="C4328" i="7"/>
  <c r="C4327" i="7"/>
  <c r="C4326" i="7"/>
  <c r="C4325" i="7"/>
  <c r="C4324" i="7"/>
  <c r="C4323" i="7"/>
  <c r="C4322" i="7"/>
  <c r="C4321" i="7"/>
  <c r="C4320" i="7"/>
  <c r="C4319" i="7"/>
  <c r="C4318" i="7"/>
  <c r="C4317" i="7"/>
  <c r="C4316" i="7"/>
  <c r="C4315" i="7"/>
  <c r="C4314" i="7"/>
  <c r="C4313" i="7"/>
  <c r="C4312" i="7"/>
  <c r="C4311" i="7"/>
  <c r="C4310" i="7"/>
  <c r="C4309" i="7"/>
  <c r="C4308" i="7"/>
  <c r="C4307" i="7"/>
  <c r="C4306" i="7"/>
  <c r="C4305" i="7"/>
  <c r="C4304" i="7"/>
  <c r="C4303" i="7"/>
  <c r="C4302" i="7"/>
  <c r="C4301" i="7"/>
  <c r="C4300" i="7"/>
  <c r="C4299" i="7"/>
  <c r="C4298" i="7"/>
  <c r="C4297" i="7"/>
  <c r="C4296" i="7"/>
  <c r="C4295" i="7"/>
  <c r="C4294" i="7"/>
  <c r="C4293" i="7"/>
  <c r="C4292" i="7"/>
  <c r="C4291" i="7"/>
  <c r="C4290" i="7"/>
  <c r="C4289" i="7"/>
  <c r="C4288" i="7"/>
  <c r="C4287" i="7"/>
  <c r="C4286" i="7"/>
  <c r="C4285" i="7"/>
  <c r="C4284" i="7"/>
  <c r="C4283" i="7"/>
  <c r="C4282" i="7"/>
  <c r="C4281" i="7"/>
  <c r="C4280" i="7"/>
  <c r="C4279" i="7"/>
  <c r="C4278" i="7"/>
  <c r="C4277" i="7"/>
  <c r="C4276" i="7"/>
  <c r="C4275" i="7"/>
  <c r="C4274" i="7"/>
  <c r="C4273" i="7"/>
  <c r="C4272" i="7"/>
  <c r="C4271" i="7"/>
  <c r="C4270" i="7"/>
  <c r="C4269" i="7"/>
  <c r="C4268" i="7"/>
  <c r="C4267" i="7"/>
  <c r="C4266" i="7"/>
  <c r="C4265" i="7"/>
  <c r="C4264" i="7"/>
  <c r="C4263" i="7"/>
  <c r="C4262" i="7"/>
  <c r="C4261" i="7"/>
  <c r="C4260" i="7"/>
  <c r="C4259" i="7"/>
  <c r="C4258" i="7"/>
  <c r="C4257" i="7"/>
  <c r="C4256" i="7"/>
  <c r="C4255" i="7"/>
  <c r="C4254" i="7"/>
  <c r="C4253" i="7"/>
  <c r="C4252" i="7"/>
  <c r="C4251" i="7"/>
  <c r="C4250" i="7"/>
  <c r="C4249" i="7"/>
  <c r="C4248" i="7"/>
  <c r="C4247" i="7"/>
  <c r="C4246" i="7"/>
  <c r="C4245" i="7"/>
  <c r="C4244" i="7"/>
  <c r="C4243" i="7"/>
  <c r="C4242" i="7"/>
  <c r="C4241" i="7"/>
  <c r="C4240" i="7"/>
  <c r="C4239" i="7"/>
  <c r="C4238" i="7"/>
  <c r="C4237" i="7"/>
  <c r="C4236" i="7"/>
  <c r="C4235" i="7"/>
  <c r="C4234" i="7"/>
  <c r="C4233" i="7"/>
  <c r="C4232" i="7"/>
  <c r="C4231" i="7"/>
  <c r="C4230" i="7"/>
  <c r="C4229" i="7"/>
  <c r="C4228" i="7"/>
  <c r="C4227" i="7"/>
  <c r="C4226" i="7"/>
  <c r="C4225" i="7"/>
  <c r="C4224" i="7"/>
  <c r="C4223" i="7"/>
  <c r="C4222" i="7"/>
  <c r="C4221" i="7"/>
  <c r="C4220" i="7"/>
  <c r="C4219" i="7"/>
  <c r="C4218" i="7"/>
  <c r="C4217" i="7"/>
  <c r="C4216" i="7"/>
  <c r="C4215" i="7"/>
  <c r="C4214" i="7"/>
  <c r="C4213" i="7"/>
  <c r="C4212" i="7"/>
  <c r="C4211" i="7"/>
  <c r="C4210" i="7"/>
  <c r="C4209" i="7"/>
  <c r="C4208" i="7"/>
  <c r="C4207" i="7"/>
  <c r="C4206" i="7"/>
  <c r="C4205" i="7"/>
  <c r="C4204" i="7"/>
  <c r="C4203" i="7"/>
  <c r="C4202" i="7"/>
  <c r="C4201" i="7"/>
  <c r="C4200" i="7"/>
  <c r="C4199" i="7"/>
  <c r="C4198" i="7"/>
  <c r="C4197" i="7"/>
  <c r="C4196" i="7"/>
  <c r="C4195" i="7"/>
  <c r="C4194" i="7"/>
  <c r="C4193" i="7"/>
  <c r="C4192" i="7"/>
  <c r="C4191" i="7"/>
  <c r="C4190" i="7"/>
  <c r="C4189" i="7"/>
  <c r="C4188" i="7"/>
  <c r="C4187" i="7"/>
  <c r="C4186" i="7"/>
  <c r="C4185" i="7"/>
  <c r="C4184" i="7"/>
  <c r="C4183" i="7"/>
  <c r="C4182" i="7"/>
  <c r="C4181" i="7"/>
  <c r="C4180" i="7"/>
  <c r="C4179" i="7"/>
  <c r="C4178" i="7"/>
  <c r="C4177" i="7"/>
  <c r="C4176" i="7"/>
  <c r="C4175" i="7"/>
  <c r="C4174" i="7"/>
  <c r="C4173" i="7"/>
  <c r="C4172" i="7"/>
  <c r="C4171" i="7"/>
  <c r="C4170" i="7"/>
  <c r="C4169" i="7"/>
  <c r="C4168" i="7"/>
  <c r="C4167" i="7"/>
  <c r="C4166" i="7"/>
  <c r="C4165" i="7"/>
  <c r="C4164" i="7"/>
  <c r="C4163" i="7"/>
  <c r="C4162" i="7"/>
  <c r="C4161" i="7"/>
  <c r="C4160" i="7"/>
  <c r="C4159" i="7"/>
  <c r="C4158" i="7"/>
  <c r="C4157" i="7"/>
  <c r="C4156" i="7"/>
  <c r="C4155" i="7"/>
  <c r="C4154" i="7"/>
  <c r="C4153" i="7"/>
  <c r="C4152" i="7"/>
  <c r="C4151" i="7"/>
  <c r="C4150" i="7"/>
  <c r="C4149" i="7"/>
  <c r="C4148" i="7"/>
  <c r="C4147" i="7"/>
  <c r="C4146" i="7"/>
  <c r="C4145" i="7"/>
  <c r="C4144" i="7"/>
  <c r="C4143" i="7"/>
  <c r="C4142" i="7"/>
  <c r="C4141" i="7"/>
  <c r="C4140" i="7"/>
  <c r="C4139" i="7"/>
  <c r="C4138" i="7"/>
  <c r="C4137" i="7"/>
  <c r="C4136" i="7"/>
  <c r="C4135" i="7"/>
  <c r="C4134" i="7"/>
  <c r="C4133" i="7"/>
  <c r="C4132" i="7"/>
  <c r="C4131" i="7"/>
  <c r="C4130" i="7"/>
  <c r="C4129" i="7"/>
  <c r="C4128" i="7"/>
  <c r="C4127" i="7"/>
  <c r="C4126" i="7"/>
  <c r="C4125" i="7"/>
  <c r="C4124" i="7"/>
  <c r="C4123" i="7"/>
  <c r="C4122" i="7"/>
  <c r="C4121" i="7"/>
  <c r="C4120" i="7"/>
  <c r="C4119" i="7"/>
  <c r="C4118" i="7"/>
  <c r="C4117" i="7"/>
  <c r="C4116" i="7"/>
  <c r="C4115" i="7"/>
  <c r="C4114" i="7"/>
  <c r="C4113" i="7"/>
  <c r="C4112" i="7"/>
  <c r="C4111" i="7"/>
  <c r="C4110" i="7"/>
  <c r="C4109" i="7"/>
  <c r="C4108" i="7"/>
  <c r="C4107" i="7"/>
  <c r="C4106" i="7"/>
  <c r="C4105" i="7"/>
  <c r="C4104" i="7"/>
  <c r="C4103" i="7"/>
  <c r="C4102" i="7"/>
  <c r="C4101" i="7"/>
  <c r="C4100" i="7"/>
  <c r="C4099" i="7"/>
  <c r="C4098" i="7"/>
  <c r="C4097" i="7"/>
  <c r="C4096" i="7"/>
  <c r="C4095" i="7"/>
  <c r="C4094" i="7"/>
  <c r="C4093" i="7"/>
  <c r="C4092" i="7"/>
  <c r="C4091" i="7"/>
  <c r="C4090" i="7"/>
  <c r="C4089" i="7"/>
  <c r="C4088" i="7"/>
  <c r="C4087" i="7"/>
  <c r="C4086" i="7"/>
  <c r="C4085" i="7"/>
  <c r="C4084" i="7"/>
  <c r="C4083" i="7"/>
  <c r="C4082" i="7"/>
  <c r="C4081" i="7"/>
  <c r="C4080" i="7"/>
  <c r="C4079" i="7"/>
  <c r="C4078" i="7"/>
  <c r="C4077" i="7"/>
  <c r="C4076" i="7"/>
  <c r="C4075" i="7"/>
  <c r="C4074" i="7"/>
  <c r="C4073" i="7"/>
  <c r="C4072" i="7"/>
  <c r="C4071" i="7"/>
  <c r="C4070" i="7"/>
  <c r="C4069" i="7"/>
  <c r="C4068" i="7"/>
  <c r="C4067" i="7"/>
  <c r="C4066" i="7"/>
  <c r="C4065" i="7"/>
  <c r="C4064" i="7"/>
  <c r="C4063" i="7"/>
  <c r="C4062" i="7"/>
  <c r="C4061" i="7"/>
  <c r="C4060" i="7"/>
  <c r="C4059" i="7"/>
  <c r="C4058" i="7"/>
  <c r="C4057" i="7"/>
  <c r="C4056" i="7"/>
  <c r="C4055" i="7"/>
  <c r="C4054" i="7"/>
  <c r="C4053" i="7"/>
  <c r="C4052" i="7"/>
  <c r="C4051" i="7"/>
  <c r="C4050" i="7"/>
  <c r="C4049" i="7"/>
  <c r="C4048" i="7"/>
  <c r="C4047" i="7"/>
  <c r="C4046" i="7"/>
  <c r="C4045" i="7"/>
  <c r="C4044" i="7"/>
  <c r="C4043" i="7"/>
  <c r="C4042" i="7"/>
  <c r="C4041" i="7"/>
  <c r="C4040" i="7"/>
  <c r="C4039" i="7"/>
  <c r="C4038" i="7"/>
  <c r="C4037" i="7"/>
  <c r="C4036" i="7"/>
  <c r="C4035" i="7"/>
  <c r="C4034" i="7"/>
  <c r="C4033" i="7"/>
  <c r="C4032" i="7"/>
  <c r="C4031" i="7"/>
  <c r="C4030" i="7"/>
  <c r="C4029" i="7"/>
  <c r="C4028" i="7"/>
  <c r="C4027" i="7"/>
  <c r="C4026" i="7"/>
  <c r="C4025" i="7"/>
  <c r="C4024" i="7"/>
  <c r="C4023" i="7"/>
  <c r="C4022" i="7"/>
  <c r="C4021" i="7"/>
  <c r="C4020" i="7"/>
  <c r="C4019" i="7"/>
  <c r="C4018" i="7"/>
  <c r="C4017" i="7"/>
  <c r="C4016" i="7"/>
  <c r="C4015" i="7"/>
  <c r="C4014" i="7"/>
  <c r="C4013" i="7"/>
  <c r="C4012" i="7"/>
  <c r="C4011" i="7"/>
  <c r="C4010" i="7"/>
  <c r="C4009" i="7"/>
  <c r="C4008" i="7"/>
  <c r="C4007" i="7"/>
  <c r="C4006" i="7"/>
  <c r="C4005" i="7"/>
  <c r="C4004" i="7"/>
  <c r="C4003" i="7"/>
  <c r="C4002" i="7"/>
  <c r="C4001" i="7"/>
  <c r="C4000" i="7"/>
  <c r="C3999" i="7"/>
  <c r="C3998" i="7"/>
  <c r="C3997" i="7"/>
  <c r="B3996" i="7"/>
  <c r="C3996" i="7"/>
  <c r="B3995" i="7"/>
  <c r="C3995" i="7"/>
  <c r="B3994" i="7"/>
  <c r="C3994" i="7"/>
  <c r="B3993" i="7"/>
  <c r="C3993" i="7"/>
  <c r="C3992" i="7"/>
  <c r="C3991" i="7"/>
  <c r="C3990" i="7"/>
  <c r="C3989" i="7"/>
  <c r="C3988" i="7"/>
  <c r="C3987" i="7"/>
  <c r="C3986" i="7"/>
  <c r="C3985" i="7"/>
  <c r="C3984" i="7"/>
  <c r="C3983" i="7"/>
  <c r="C3982" i="7"/>
  <c r="C3981" i="7"/>
  <c r="C3980" i="7"/>
  <c r="C3979" i="7"/>
  <c r="C3978" i="7"/>
  <c r="C3977" i="7"/>
  <c r="C3976" i="7"/>
  <c r="C3975" i="7"/>
  <c r="C3974" i="7"/>
  <c r="C3973" i="7"/>
  <c r="C3972" i="7"/>
  <c r="C3971" i="7"/>
  <c r="C3970" i="7"/>
  <c r="C3969" i="7"/>
  <c r="C3968" i="7"/>
  <c r="C3967" i="7"/>
  <c r="C3966" i="7"/>
  <c r="C3965" i="7"/>
  <c r="C3964" i="7"/>
  <c r="C3963" i="7"/>
  <c r="C3962" i="7"/>
  <c r="C3961" i="7"/>
  <c r="C3960" i="7"/>
  <c r="C3959" i="7"/>
  <c r="C3958" i="7"/>
  <c r="C3957" i="7"/>
  <c r="C3956" i="7"/>
  <c r="C3955" i="7"/>
  <c r="C3954" i="7"/>
  <c r="C3953" i="7"/>
  <c r="C3952" i="7"/>
  <c r="C3951" i="7"/>
  <c r="C3950" i="7"/>
  <c r="C3949" i="7"/>
  <c r="C3948" i="7"/>
  <c r="C3947" i="7"/>
  <c r="C3946" i="7"/>
  <c r="C3945" i="7"/>
  <c r="C3944" i="7"/>
  <c r="C3943" i="7"/>
  <c r="C3942" i="7"/>
  <c r="C3941" i="7"/>
  <c r="C3940" i="7"/>
  <c r="C3939" i="7"/>
  <c r="C3938" i="7"/>
  <c r="C3937" i="7"/>
  <c r="C3936" i="7"/>
  <c r="B3935" i="7"/>
  <c r="C3935" i="7" s="1"/>
  <c r="B3934" i="7"/>
  <c r="C3934" i="7"/>
  <c r="B3933" i="7"/>
  <c r="C3933" i="7" s="1"/>
  <c r="B3932" i="7"/>
  <c r="C3932" i="7"/>
  <c r="B3931" i="7"/>
  <c r="C3931" i="7" s="1"/>
  <c r="B3930" i="7"/>
  <c r="C3930" i="7"/>
  <c r="B3929" i="7"/>
  <c r="C3929" i="7" s="1"/>
  <c r="B3928" i="7"/>
  <c r="C3928" i="7"/>
  <c r="C3927" i="7"/>
  <c r="C3926" i="7"/>
  <c r="C3925" i="7"/>
  <c r="C3924" i="7"/>
  <c r="C3923" i="7"/>
  <c r="C3922" i="7"/>
  <c r="C3921" i="7"/>
  <c r="C3920" i="7"/>
  <c r="C3919" i="7"/>
  <c r="C3918" i="7"/>
  <c r="C3917" i="7"/>
  <c r="C3916" i="7"/>
  <c r="C3915" i="7"/>
  <c r="C3914" i="7"/>
  <c r="C3913" i="7"/>
  <c r="C3912" i="7"/>
  <c r="C3911" i="7"/>
  <c r="C3910" i="7"/>
  <c r="C3909" i="7"/>
  <c r="C3908" i="7"/>
  <c r="C3907" i="7"/>
  <c r="C3906" i="7"/>
  <c r="C3905" i="7"/>
  <c r="C3904" i="7"/>
  <c r="C3903" i="7"/>
  <c r="C3902" i="7"/>
  <c r="C3901" i="7"/>
  <c r="C3900" i="7"/>
  <c r="C3899" i="7"/>
  <c r="C3898" i="7"/>
  <c r="C3897" i="7"/>
  <c r="C3896" i="7"/>
  <c r="C3895" i="7"/>
  <c r="C3894" i="7"/>
  <c r="C3893" i="7"/>
  <c r="C3892" i="7"/>
  <c r="C3891" i="7"/>
  <c r="C3890" i="7"/>
  <c r="C3889" i="7"/>
  <c r="C3888" i="7"/>
  <c r="C3887" i="7"/>
  <c r="C3886" i="7"/>
  <c r="C3885" i="7"/>
  <c r="C3884" i="7"/>
  <c r="C3883" i="7"/>
  <c r="C3882" i="7"/>
  <c r="C3881" i="7"/>
  <c r="C3880" i="7"/>
  <c r="C3879" i="7"/>
  <c r="C3878" i="7"/>
  <c r="C3877" i="7"/>
  <c r="C3876" i="7"/>
  <c r="C3875" i="7"/>
  <c r="C3874" i="7"/>
  <c r="C3873" i="7"/>
  <c r="C3872" i="7"/>
  <c r="C3871" i="7"/>
  <c r="C3870" i="7"/>
  <c r="C3869" i="7"/>
  <c r="C3868" i="7"/>
  <c r="C3867" i="7"/>
  <c r="C3866" i="7"/>
  <c r="C3865" i="7"/>
  <c r="C3864" i="7"/>
  <c r="C3863" i="7"/>
  <c r="C3862" i="7"/>
  <c r="C3861" i="7"/>
  <c r="C3860" i="7"/>
  <c r="C3859" i="7"/>
  <c r="C3858" i="7"/>
  <c r="C3857" i="7"/>
  <c r="C3856" i="7"/>
  <c r="C3855" i="7"/>
  <c r="C3854" i="7"/>
  <c r="C3853" i="7"/>
  <c r="C3852" i="7"/>
  <c r="C3851" i="7"/>
  <c r="C3850" i="7"/>
  <c r="C3849" i="7"/>
  <c r="C3848" i="7"/>
  <c r="C3847" i="7"/>
  <c r="C3846" i="7"/>
  <c r="C3845" i="7"/>
  <c r="C3844" i="7"/>
  <c r="C3843" i="7"/>
  <c r="C3842" i="7"/>
  <c r="C3841" i="7"/>
  <c r="C3840" i="7"/>
  <c r="C3839" i="7"/>
  <c r="C3838" i="7"/>
  <c r="C3837" i="7"/>
  <c r="C3836" i="7"/>
  <c r="C3835" i="7"/>
  <c r="C3834" i="7"/>
  <c r="C3833" i="7"/>
  <c r="C3832" i="7"/>
  <c r="C3831" i="7"/>
  <c r="C3830" i="7"/>
  <c r="C3829" i="7"/>
  <c r="C3828" i="7"/>
  <c r="C3827" i="7"/>
  <c r="C3826" i="7"/>
  <c r="C3825" i="7"/>
  <c r="C3824" i="7"/>
  <c r="C3823" i="7"/>
  <c r="C3822" i="7"/>
  <c r="C3821" i="7"/>
  <c r="C3820" i="7"/>
  <c r="C3819" i="7"/>
  <c r="C3818" i="7"/>
  <c r="C3817" i="7"/>
  <c r="C3816" i="7"/>
  <c r="C3815" i="7"/>
  <c r="C3814" i="7"/>
  <c r="C3813" i="7"/>
  <c r="C3812" i="7"/>
  <c r="C3811" i="7"/>
  <c r="C3810" i="7"/>
  <c r="C3809" i="7"/>
  <c r="C3808" i="7"/>
  <c r="C3807" i="7"/>
  <c r="C3806" i="7"/>
  <c r="C3805" i="7"/>
  <c r="C3804" i="7"/>
  <c r="C3803" i="7"/>
  <c r="C3802" i="7"/>
  <c r="C3801" i="7"/>
  <c r="C3800" i="7"/>
  <c r="B3799" i="7"/>
  <c r="C3799" i="7" s="1"/>
  <c r="B3798" i="7"/>
  <c r="C3798" i="7"/>
  <c r="B3797" i="7"/>
  <c r="C3797" i="7" s="1"/>
  <c r="B3796" i="7"/>
  <c r="C3796" i="7"/>
  <c r="B3795" i="7"/>
  <c r="C3795" i="7" s="1"/>
  <c r="B3794" i="7"/>
  <c r="C3794" i="7"/>
  <c r="B3793" i="7"/>
  <c r="C3793" i="7" s="1"/>
  <c r="B3792" i="7"/>
  <c r="C3792" i="7"/>
  <c r="B3791" i="7"/>
  <c r="C3791" i="7" s="1"/>
  <c r="B3790" i="7"/>
  <c r="C3790" i="7"/>
  <c r="C3789" i="7"/>
  <c r="C3788" i="7"/>
  <c r="C3787" i="7"/>
  <c r="C3786" i="7"/>
  <c r="C3785" i="7"/>
  <c r="C3784" i="7"/>
  <c r="C3783" i="7"/>
  <c r="C3782" i="7"/>
  <c r="C3781" i="7"/>
  <c r="C3780" i="7"/>
  <c r="C3779" i="7"/>
  <c r="C3778" i="7"/>
  <c r="C3777" i="7"/>
  <c r="C3776" i="7"/>
  <c r="C3775" i="7"/>
  <c r="C3774" i="7"/>
  <c r="C3773" i="7"/>
  <c r="C3772" i="7"/>
  <c r="C3771" i="7"/>
  <c r="C3770" i="7"/>
  <c r="C3769" i="7"/>
  <c r="C3768" i="7"/>
  <c r="C3767" i="7"/>
  <c r="C3766" i="7"/>
  <c r="C3765" i="7"/>
  <c r="C3764" i="7"/>
  <c r="C3763" i="7"/>
  <c r="C3762" i="7"/>
  <c r="C3761" i="7"/>
  <c r="C3760" i="7"/>
  <c r="C3759" i="7"/>
  <c r="C3758" i="7"/>
  <c r="C3757" i="7"/>
  <c r="C3756" i="7"/>
  <c r="C3755" i="7"/>
  <c r="C3754" i="7"/>
  <c r="C3753" i="7"/>
  <c r="C3752" i="7"/>
  <c r="C3751" i="7"/>
  <c r="C3750" i="7"/>
  <c r="C3749" i="7"/>
  <c r="C3748" i="7"/>
  <c r="C3747" i="7"/>
  <c r="C3746" i="7"/>
  <c r="C3745" i="7"/>
  <c r="C3744" i="7"/>
  <c r="C3743" i="7"/>
  <c r="C3742" i="7"/>
  <c r="C3741" i="7"/>
  <c r="C3740" i="7"/>
  <c r="C3739" i="7"/>
  <c r="C3738" i="7"/>
  <c r="C3737" i="7"/>
  <c r="C3736" i="7"/>
  <c r="C3735" i="7"/>
  <c r="C3734" i="7"/>
  <c r="C3733" i="7"/>
  <c r="C3732" i="7"/>
  <c r="C3731" i="7"/>
  <c r="C3730" i="7"/>
  <c r="C3729" i="7"/>
  <c r="C3728" i="7"/>
  <c r="C3727" i="7"/>
  <c r="C3726" i="7"/>
  <c r="C3725" i="7"/>
  <c r="C3724" i="7"/>
  <c r="C3723" i="7"/>
  <c r="C3722" i="7"/>
  <c r="C3721" i="7"/>
  <c r="C3720" i="7"/>
  <c r="C3719" i="7"/>
  <c r="C3718" i="7"/>
  <c r="C3717" i="7"/>
  <c r="C3716" i="7"/>
  <c r="C3715" i="7"/>
  <c r="C3714" i="7"/>
  <c r="C3713" i="7"/>
  <c r="C3712" i="7"/>
  <c r="C3711" i="7"/>
  <c r="C3710" i="7"/>
  <c r="C3709" i="7"/>
  <c r="C3708" i="7"/>
  <c r="C3707" i="7"/>
  <c r="C3706" i="7"/>
  <c r="C3705" i="7"/>
  <c r="C3704" i="7"/>
  <c r="C3703" i="7"/>
  <c r="C3702" i="7"/>
  <c r="C3701" i="7"/>
  <c r="C3700" i="7"/>
  <c r="C3699" i="7"/>
  <c r="C3698" i="7"/>
  <c r="C3697" i="7"/>
  <c r="C3696" i="7"/>
  <c r="C3695" i="7"/>
  <c r="C3694" i="7"/>
  <c r="C3693" i="7"/>
  <c r="C3692" i="7"/>
  <c r="C3691" i="7"/>
  <c r="C3690" i="7"/>
  <c r="C3689" i="7"/>
  <c r="C3688" i="7"/>
  <c r="C3687" i="7"/>
  <c r="C3686" i="7"/>
  <c r="C3685" i="7"/>
  <c r="C3684" i="7"/>
  <c r="C3683" i="7"/>
  <c r="C3682" i="7"/>
  <c r="C3681" i="7"/>
  <c r="C3680" i="7"/>
  <c r="C3679" i="7"/>
  <c r="C3678" i="7"/>
  <c r="C3677" i="7"/>
  <c r="C3676" i="7"/>
  <c r="C3675" i="7"/>
  <c r="C3674" i="7"/>
  <c r="C3673" i="7"/>
  <c r="C3672" i="7"/>
  <c r="C3671" i="7"/>
  <c r="C3670" i="7"/>
  <c r="C3669" i="7"/>
  <c r="C3668" i="7"/>
  <c r="C3667" i="7"/>
  <c r="C3666" i="7"/>
  <c r="C3665" i="7"/>
  <c r="C3664" i="7"/>
  <c r="C3663" i="7"/>
  <c r="C3662" i="7"/>
  <c r="C3661" i="7"/>
  <c r="C3660" i="7"/>
  <c r="C3659" i="7"/>
  <c r="C3658" i="7"/>
  <c r="C3657" i="7"/>
  <c r="C3656" i="7"/>
  <c r="C3655" i="7"/>
  <c r="C3654" i="7"/>
  <c r="C3653" i="7"/>
  <c r="C3652" i="7"/>
  <c r="C3651" i="7"/>
  <c r="C3650" i="7"/>
  <c r="C3649" i="7"/>
  <c r="C3648" i="7"/>
  <c r="C3647" i="7"/>
  <c r="C3646" i="7"/>
  <c r="C3645" i="7"/>
  <c r="C3644" i="7"/>
  <c r="C3643" i="7"/>
  <c r="C3642" i="7"/>
  <c r="C3641" i="7"/>
  <c r="C3640" i="7"/>
  <c r="C3639" i="7"/>
  <c r="C3638" i="7"/>
  <c r="C3637" i="7"/>
  <c r="C3636" i="7"/>
  <c r="C3635" i="7"/>
  <c r="C3634" i="7"/>
  <c r="C3633" i="7"/>
  <c r="C3632" i="7"/>
  <c r="C3631" i="7"/>
  <c r="C3630" i="7"/>
  <c r="C3629" i="7"/>
  <c r="C3628" i="7"/>
  <c r="C3627" i="7"/>
  <c r="C3626" i="7"/>
  <c r="C3625" i="7"/>
  <c r="C3624" i="7"/>
  <c r="C3623" i="7"/>
  <c r="C3622" i="7"/>
  <c r="C3621" i="7"/>
  <c r="C3620" i="7"/>
  <c r="C3619" i="7"/>
  <c r="C3618" i="7"/>
  <c r="C3617" i="7"/>
  <c r="C3616" i="7"/>
  <c r="C3615" i="7"/>
  <c r="C3614" i="7"/>
  <c r="C3613" i="7"/>
  <c r="C3612" i="7"/>
  <c r="C3611" i="7"/>
  <c r="C3610" i="7"/>
  <c r="C3609" i="7"/>
  <c r="C3608" i="7"/>
  <c r="C3607" i="7"/>
  <c r="C3606" i="7"/>
  <c r="C3605" i="7"/>
  <c r="C3604" i="7"/>
  <c r="C3603" i="7"/>
  <c r="C3602" i="7"/>
  <c r="C3601" i="7"/>
  <c r="C3600" i="7"/>
  <c r="C3599" i="7"/>
  <c r="C3598" i="7"/>
  <c r="C3597" i="7"/>
  <c r="C3596" i="7"/>
  <c r="C3595" i="7"/>
  <c r="C3594" i="7"/>
  <c r="C3593" i="7"/>
  <c r="C3592" i="7"/>
  <c r="C3591" i="7"/>
  <c r="C3590" i="7"/>
  <c r="C3589" i="7"/>
  <c r="C3588" i="7"/>
  <c r="C3587" i="7"/>
  <c r="C3586" i="7"/>
  <c r="C3585" i="7"/>
  <c r="C3584" i="7"/>
  <c r="C3583" i="7"/>
  <c r="C3582" i="7"/>
  <c r="C3581" i="7"/>
  <c r="C3580" i="7"/>
  <c r="C3579" i="7"/>
  <c r="C3578" i="7"/>
  <c r="C3577" i="7"/>
  <c r="C3576" i="7"/>
  <c r="C3575" i="7"/>
  <c r="C3574" i="7"/>
  <c r="C3573" i="7"/>
  <c r="C3572" i="7"/>
  <c r="C3571" i="7"/>
  <c r="C3570" i="7"/>
  <c r="C3569" i="7"/>
  <c r="C3568" i="7"/>
  <c r="C3567" i="7"/>
  <c r="C3566" i="7"/>
  <c r="C3565" i="7"/>
  <c r="C3564" i="7"/>
  <c r="C3563" i="7"/>
  <c r="C3562" i="7"/>
  <c r="C3561" i="7"/>
  <c r="C3560" i="7"/>
  <c r="C3559" i="7"/>
  <c r="C3558" i="7"/>
  <c r="C3557" i="7"/>
  <c r="C3556" i="7"/>
  <c r="C3555" i="7"/>
  <c r="C3554" i="7"/>
  <c r="C3553" i="7"/>
  <c r="C3552" i="7"/>
  <c r="C3551" i="7"/>
  <c r="C3550" i="7"/>
  <c r="C3549" i="7"/>
  <c r="C3548" i="7"/>
  <c r="C3547" i="7"/>
  <c r="C3546" i="7"/>
  <c r="C3545" i="7"/>
  <c r="C3544" i="7"/>
  <c r="C3543" i="7"/>
  <c r="C3542" i="7"/>
  <c r="C3541" i="7"/>
  <c r="C3540" i="7"/>
  <c r="C3539" i="7"/>
  <c r="C3538" i="7"/>
  <c r="C3537" i="7"/>
  <c r="C3536" i="7"/>
  <c r="C3535" i="7"/>
  <c r="C3534" i="7"/>
  <c r="C3533" i="7"/>
  <c r="C3532" i="7"/>
  <c r="C3531" i="7"/>
  <c r="C3530" i="7"/>
  <c r="C3529" i="7"/>
  <c r="C3528" i="7"/>
  <c r="C3527" i="7"/>
  <c r="C3526" i="7"/>
  <c r="C3525" i="7"/>
  <c r="C3524" i="7"/>
  <c r="C3523" i="7"/>
  <c r="C3522" i="7"/>
  <c r="C3521" i="7"/>
  <c r="C3520" i="7"/>
  <c r="C3519" i="7"/>
  <c r="C3518" i="7"/>
  <c r="C3517" i="7"/>
  <c r="C3516" i="7"/>
  <c r="C3515" i="7"/>
  <c r="C3514" i="7"/>
  <c r="C3513" i="7"/>
  <c r="C3512" i="7"/>
  <c r="C3511" i="7"/>
  <c r="C3510" i="7"/>
  <c r="C3509" i="7"/>
  <c r="C3508" i="7"/>
  <c r="C3507" i="7"/>
  <c r="C3506" i="7"/>
  <c r="C3505" i="7"/>
  <c r="C3504" i="7"/>
  <c r="C3503" i="7"/>
  <c r="C3502" i="7"/>
  <c r="C3501" i="7"/>
  <c r="C3500" i="7"/>
  <c r="C3499" i="7"/>
  <c r="C3498" i="7"/>
  <c r="C3497" i="7"/>
  <c r="C3496" i="7"/>
  <c r="C3495" i="7"/>
  <c r="C3494" i="7"/>
  <c r="C3493" i="7"/>
  <c r="C3492" i="7"/>
  <c r="C3491" i="7"/>
  <c r="C3490" i="7"/>
  <c r="C3489" i="7"/>
  <c r="C3488" i="7"/>
  <c r="C3487" i="7"/>
  <c r="C3486" i="7"/>
  <c r="C3485" i="7"/>
  <c r="C3484" i="7"/>
  <c r="C3483" i="7"/>
  <c r="C3482" i="7"/>
  <c r="C3481" i="7"/>
  <c r="C3480" i="7"/>
  <c r="C3479" i="7"/>
  <c r="C3478" i="7"/>
  <c r="C3477" i="7"/>
  <c r="C3476" i="7"/>
  <c r="C3475" i="7"/>
  <c r="C3474" i="7"/>
  <c r="C3473" i="7"/>
  <c r="C3472" i="7"/>
  <c r="C3471" i="7"/>
  <c r="C3470" i="7"/>
  <c r="C3469" i="7"/>
  <c r="C3468" i="7"/>
  <c r="C3467" i="7"/>
  <c r="C3466" i="7"/>
  <c r="C3465" i="7"/>
  <c r="C3464" i="7"/>
  <c r="C3463" i="7"/>
  <c r="C3462" i="7"/>
  <c r="C3461" i="7"/>
  <c r="C3460" i="7"/>
  <c r="C3459" i="7"/>
  <c r="C3458" i="7"/>
  <c r="C3457" i="7"/>
  <c r="C3456" i="7"/>
  <c r="C3455" i="7"/>
  <c r="C3454" i="7"/>
  <c r="C3453" i="7"/>
  <c r="C3452" i="7"/>
  <c r="C3451" i="7"/>
  <c r="C3450" i="7"/>
  <c r="C3449" i="7"/>
  <c r="C3448" i="7"/>
  <c r="C3447" i="7"/>
  <c r="C3446" i="7"/>
  <c r="C3445" i="7"/>
  <c r="C3444" i="7"/>
  <c r="C3443" i="7"/>
  <c r="C3442" i="7"/>
  <c r="C3441" i="7"/>
  <c r="C3440" i="7"/>
  <c r="C3439" i="7"/>
  <c r="C3438" i="7"/>
  <c r="C3437" i="7"/>
  <c r="C3436" i="7"/>
  <c r="C3435" i="7"/>
  <c r="C3434" i="7"/>
  <c r="C3433" i="7"/>
  <c r="C3432" i="7"/>
  <c r="C3431" i="7"/>
  <c r="C3430" i="7"/>
  <c r="C3429" i="7"/>
  <c r="C3428" i="7"/>
  <c r="C3427" i="7"/>
  <c r="C3426" i="7"/>
  <c r="C3425" i="7"/>
  <c r="C3424" i="7"/>
  <c r="C3423" i="7"/>
  <c r="C3422" i="7"/>
  <c r="C3421" i="7"/>
  <c r="C3420" i="7"/>
  <c r="C3419" i="7"/>
  <c r="C3418" i="7"/>
  <c r="C3417" i="7"/>
  <c r="C3416" i="7"/>
  <c r="C3415" i="7"/>
  <c r="C3414" i="7"/>
  <c r="C3413" i="7"/>
  <c r="C3412" i="7"/>
  <c r="C3411" i="7"/>
  <c r="C3410" i="7"/>
  <c r="C3409" i="7"/>
  <c r="C3408" i="7"/>
  <c r="C3407" i="7"/>
  <c r="C3406" i="7"/>
  <c r="C3405" i="7"/>
  <c r="C3404" i="7"/>
  <c r="C3403" i="7"/>
  <c r="C3402" i="7"/>
  <c r="C3401" i="7"/>
  <c r="C3400" i="7"/>
  <c r="C3399" i="7"/>
  <c r="C3398" i="7"/>
  <c r="C3397" i="7"/>
  <c r="C3396" i="7"/>
  <c r="C3395" i="7"/>
  <c r="C3394" i="7"/>
  <c r="C3393" i="7"/>
  <c r="C3392" i="7"/>
  <c r="C3391" i="7"/>
  <c r="C3390" i="7"/>
  <c r="C3389" i="7"/>
  <c r="C3388" i="7"/>
  <c r="C3387" i="7"/>
  <c r="C3386" i="7"/>
  <c r="C3385" i="7"/>
  <c r="C3384" i="7"/>
  <c r="C3383" i="7"/>
  <c r="C3382" i="7"/>
  <c r="C3381" i="7"/>
  <c r="C3380" i="7"/>
  <c r="C3379" i="7"/>
  <c r="C3378" i="7"/>
  <c r="C3377" i="7"/>
  <c r="C3376" i="7"/>
  <c r="C3375" i="7"/>
  <c r="C3374" i="7"/>
  <c r="C3373" i="7"/>
  <c r="C3372" i="7"/>
  <c r="C3371" i="7"/>
  <c r="C3370" i="7"/>
  <c r="C3369" i="7"/>
  <c r="C3368" i="7"/>
  <c r="C3367" i="7"/>
  <c r="C3366" i="7"/>
  <c r="C3365" i="7"/>
  <c r="C3364" i="7"/>
  <c r="C3363" i="7"/>
  <c r="C3362" i="7"/>
  <c r="C3361" i="7"/>
  <c r="C3360" i="7"/>
  <c r="C3359" i="7"/>
  <c r="C3358" i="7"/>
  <c r="C3357" i="7"/>
  <c r="C3356" i="7"/>
  <c r="C3355" i="7"/>
  <c r="C3354" i="7"/>
  <c r="C3353" i="7"/>
  <c r="C3352" i="7"/>
  <c r="C3351" i="7"/>
  <c r="C3350" i="7"/>
  <c r="C3349" i="7"/>
  <c r="C3348" i="7"/>
  <c r="C3347" i="7"/>
  <c r="C3346" i="7"/>
  <c r="C3345" i="7"/>
  <c r="C3344" i="7"/>
  <c r="C3343" i="7"/>
  <c r="C3342" i="7"/>
  <c r="C3341" i="7"/>
  <c r="C3340" i="7"/>
  <c r="C3339" i="7"/>
  <c r="C3338" i="7"/>
  <c r="C3337" i="7"/>
  <c r="C3336" i="7"/>
  <c r="C3335" i="7"/>
  <c r="C3334" i="7"/>
  <c r="C3333" i="7"/>
  <c r="C3332" i="7"/>
  <c r="C3331" i="7"/>
  <c r="C3330" i="7"/>
  <c r="C3329" i="7"/>
  <c r="C3328" i="7"/>
  <c r="C3327" i="7"/>
  <c r="C3326" i="7"/>
  <c r="C3325" i="7"/>
  <c r="C3324" i="7"/>
  <c r="C3323" i="7"/>
  <c r="C3322" i="7"/>
  <c r="C3321" i="7"/>
  <c r="C3320" i="7"/>
  <c r="C3319" i="7"/>
  <c r="C3318" i="7"/>
  <c r="C3317" i="7"/>
  <c r="C3316" i="7"/>
  <c r="C3315" i="7"/>
  <c r="C3314" i="7"/>
  <c r="C3313" i="7"/>
  <c r="C3312" i="7"/>
  <c r="C3311" i="7"/>
  <c r="C3310" i="7"/>
  <c r="C3309" i="7"/>
  <c r="C3308" i="7"/>
  <c r="C3307" i="7"/>
  <c r="C3306" i="7"/>
  <c r="C3305" i="7"/>
  <c r="C3304" i="7"/>
  <c r="C3303" i="7"/>
  <c r="C3302" i="7"/>
  <c r="C3301" i="7"/>
  <c r="C3300" i="7"/>
  <c r="C3299" i="7"/>
  <c r="C3298" i="7"/>
  <c r="C3297" i="7"/>
  <c r="C3296" i="7"/>
  <c r="C3295" i="7"/>
  <c r="C3294" i="7"/>
  <c r="C3293" i="7"/>
  <c r="C3292" i="7"/>
  <c r="C3291" i="7"/>
  <c r="C3290" i="7"/>
  <c r="C3289" i="7"/>
  <c r="C3288" i="7"/>
  <c r="C3287" i="7"/>
  <c r="C3286" i="7"/>
  <c r="C3285" i="7"/>
  <c r="C3284" i="7"/>
  <c r="C3283" i="7"/>
  <c r="C3282" i="7"/>
  <c r="C3281" i="7"/>
  <c r="C3280" i="7"/>
  <c r="C3279" i="7"/>
  <c r="C3278" i="7"/>
  <c r="C3277" i="7"/>
  <c r="C3276" i="7"/>
  <c r="C3275" i="7"/>
  <c r="C3274" i="7"/>
  <c r="C3273" i="7"/>
  <c r="C3272" i="7"/>
  <c r="C3271" i="7"/>
  <c r="C3270" i="7"/>
  <c r="C3269" i="7"/>
  <c r="C3268" i="7"/>
  <c r="C3267" i="7"/>
  <c r="C3266" i="7"/>
  <c r="C3265" i="7"/>
  <c r="C3264" i="7"/>
  <c r="C3263" i="7"/>
  <c r="C3262" i="7"/>
  <c r="C3261" i="7"/>
  <c r="C3260" i="7"/>
  <c r="C3259" i="7"/>
  <c r="C3258" i="7"/>
  <c r="C3257" i="7"/>
  <c r="C3256" i="7"/>
  <c r="C3255" i="7"/>
  <c r="C3254" i="7"/>
  <c r="C3253" i="7"/>
  <c r="C3252" i="7"/>
  <c r="C3251" i="7"/>
  <c r="C3250" i="7"/>
  <c r="C3249" i="7"/>
  <c r="C3248" i="7"/>
  <c r="C3247" i="7"/>
  <c r="C3246" i="7"/>
  <c r="C3245" i="7"/>
  <c r="C3244" i="7"/>
  <c r="C3243" i="7"/>
  <c r="C3242" i="7"/>
  <c r="C3241" i="7"/>
  <c r="C3240" i="7"/>
  <c r="C3239" i="7"/>
  <c r="C3238" i="7"/>
  <c r="C3237" i="7"/>
  <c r="C3236" i="7"/>
  <c r="C3235" i="7"/>
  <c r="C3234" i="7"/>
  <c r="C3233" i="7"/>
  <c r="C3232" i="7"/>
  <c r="C3231" i="7"/>
  <c r="C3230" i="7"/>
  <c r="C3229" i="7"/>
  <c r="C3228" i="7"/>
  <c r="C3227" i="7"/>
  <c r="C3226" i="7"/>
  <c r="C3225" i="7"/>
  <c r="C3224" i="7"/>
  <c r="C3223" i="7"/>
  <c r="C3222" i="7"/>
  <c r="C3221" i="7"/>
  <c r="C3220" i="7"/>
  <c r="C3219" i="7"/>
  <c r="C3218" i="7"/>
  <c r="C3217" i="7"/>
  <c r="C3216" i="7"/>
  <c r="C3215" i="7"/>
  <c r="C3214" i="7"/>
  <c r="C3213" i="7"/>
  <c r="C3212" i="7"/>
  <c r="C3211" i="7"/>
  <c r="C3210" i="7"/>
  <c r="C3209" i="7"/>
  <c r="C3208" i="7"/>
  <c r="C3207" i="7"/>
  <c r="C3206" i="7"/>
  <c r="C3205" i="7"/>
  <c r="C3204" i="7"/>
  <c r="C3203" i="7"/>
  <c r="C3202" i="7"/>
  <c r="C3201" i="7"/>
  <c r="C3200" i="7"/>
  <c r="C3199" i="7"/>
  <c r="C3198" i="7"/>
  <c r="C3197" i="7"/>
  <c r="C3196" i="7"/>
  <c r="C3195" i="7"/>
  <c r="C3194" i="7"/>
  <c r="C3193" i="7"/>
  <c r="C3192" i="7"/>
  <c r="C3191" i="7"/>
  <c r="C3190" i="7"/>
  <c r="C3189" i="7"/>
  <c r="C3188" i="7"/>
  <c r="C3187" i="7"/>
  <c r="C3186" i="7"/>
  <c r="C3185" i="7"/>
  <c r="C3184" i="7"/>
  <c r="C3183" i="7"/>
  <c r="C3182" i="7"/>
  <c r="C3181" i="7"/>
  <c r="C3180" i="7"/>
  <c r="C3179" i="7"/>
  <c r="C3178" i="7"/>
  <c r="C3177" i="7"/>
  <c r="C3176" i="7"/>
  <c r="C3175" i="7"/>
  <c r="C3174" i="7"/>
  <c r="C3173" i="7"/>
  <c r="C3172" i="7"/>
  <c r="C3171" i="7"/>
  <c r="C3170" i="7"/>
  <c r="C3169" i="7"/>
  <c r="C3168" i="7"/>
  <c r="C3167" i="7"/>
  <c r="C3166" i="7"/>
  <c r="C3165" i="7"/>
  <c r="C3164" i="7"/>
  <c r="C3163" i="7"/>
  <c r="C3162" i="7"/>
  <c r="C3161" i="7"/>
  <c r="C3160" i="7"/>
  <c r="C3159" i="7"/>
  <c r="C3158" i="7"/>
  <c r="C3157" i="7"/>
  <c r="C3156" i="7"/>
  <c r="C3155" i="7"/>
  <c r="C3154" i="7"/>
  <c r="C3153" i="7"/>
  <c r="C3152" i="7"/>
  <c r="C3151" i="7"/>
  <c r="C3150" i="7"/>
  <c r="C3149" i="7"/>
  <c r="C3148" i="7"/>
  <c r="C3147" i="7"/>
  <c r="C3146" i="7"/>
  <c r="C3145" i="7"/>
  <c r="C3144" i="7"/>
  <c r="C3143" i="7"/>
  <c r="C3142" i="7"/>
  <c r="C3141" i="7"/>
  <c r="C3140" i="7"/>
  <c r="C3139" i="7"/>
  <c r="C3138" i="7"/>
  <c r="C3137" i="7"/>
  <c r="C3136" i="7"/>
  <c r="C3135" i="7"/>
  <c r="C3134" i="7"/>
  <c r="C3133" i="7"/>
  <c r="C3132" i="7"/>
  <c r="C3131" i="7"/>
  <c r="C3130" i="7"/>
  <c r="C3129" i="7"/>
  <c r="C3128" i="7"/>
  <c r="C3127" i="7"/>
  <c r="C3126" i="7"/>
  <c r="C3125" i="7"/>
  <c r="C3124" i="7"/>
  <c r="C3123" i="7"/>
  <c r="C3122" i="7"/>
  <c r="C3121" i="7"/>
  <c r="C3120" i="7"/>
  <c r="C3119" i="7"/>
  <c r="C3118" i="7"/>
  <c r="C3117" i="7"/>
  <c r="C3116" i="7"/>
  <c r="C3115" i="7"/>
  <c r="C3114" i="7"/>
  <c r="C3113" i="7"/>
  <c r="C3112" i="7"/>
  <c r="C3111" i="7"/>
  <c r="C3110" i="7"/>
  <c r="C3109" i="7"/>
  <c r="C3108" i="7"/>
  <c r="C3107" i="7"/>
  <c r="C3106" i="7"/>
  <c r="C3105" i="7"/>
  <c r="C3104" i="7"/>
  <c r="C3103" i="7"/>
  <c r="C3102" i="7"/>
  <c r="C3101" i="7"/>
  <c r="C3100" i="7"/>
  <c r="C3099" i="7"/>
  <c r="C3098" i="7"/>
  <c r="C3097" i="7"/>
  <c r="C3096" i="7"/>
  <c r="C3095" i="7"/>
  <c r="C3094" i="7"/>
  <c r="C3093" i="7"/>
  <c r="C3092" i="7"/>
  <c r="C3091" i="7"/>
  <c r="C3090" i="7"/>
  <c r="C3089" i="7"/>
  <c r="C3088" i="7"/>
  <c r="C3087" i="7"/>
  <c r="C3086" i="7"/>
  <c r="C3085" i="7"/>
  <c r="C3084" i="7"/>
  <c r="C3083" i="7"/>
  <c r="C3082" i="7"/>
  <c r="C3081" i="7"/>
  <c r="C3080" i="7"/>
  <c r="C3079" i="7"/>
  <c r="C3078" i="7"/>
  <c r="C3077" i="7"/>
  <c r="C3076" i="7"/>
  <c r="C3075" i="7"/>
  <c r="C3074" i="7"/>
  <c r="C3073" i="7"/>
  <c r="C3072" i="7"/>
  <c r="C3071" i="7"/>
  <c r="C3070" i="7"/>
  <c r="C3069" i="7"/>
  <c r="C3068" i="7"/>
  <c r="C3067" i="7"/>
  <c r="C3066" i="7"/>
  <c r="C3065" i="7"/>
  <c r="C3064" i="7"/>
  <c r="C3063" i="7"/>
  <c r="C3062" i="7"/>
  <c r="C3061" i="7"/>
  <c r="C3060" i="7"/>
  <c r="C3059" i="7"/>
  <c r="C3058" i="7"/>
  <c r="C3057" i="7"/>
  <c r="C3056" i="7"/>
  <c r="C3055" i="7"/>
  <c r="C3054" i="7"/>
  <c r="C3053" i="7"/>
  <c r="C3052" i="7"/>
  <c r="C3051" i="7"/>
  <c r="C3050" i="7"/>
  <c r="C3049" i="7"/>
  <c r="C3048" i="7"/>
  <c r="C3047" i="7"/>
  <c r="C3046" i="7"/>
  <c r="C3045" i="7"/>
  <c r="C3044" i="7"/>
  <c r="C3043" i="7"/>
  <c r="C3042" i="7"/>
  <c r="C3041" i="7"/>
  <c r="C3040" i="7"/>
  <c r="C3039" i="7"/>
  <c r="C3038" i="7"/>
  <c r="C3037" i="7"/>
  <c r="C3036" i="7"/>
  <c r="C3035" i="7"/>
  <c r="C3034" i="7"/>
  <c r="C3033" i="7"/>
  <c r="C3032" i="7"/>
  <c r="C3031" i="7"/>
  <c r="C3030" i="7"/>
  <c r="C3029" i="7"/>
  <c r="C3028" i="7"/>
  <c r="C3027" i="7"/>
  <c r="C3026" i="7"/>
  <c r="C3025" i="7"/>
  <c r="C3024" i="7"/>
  <c r="C3023" i="7"/>
  <c r="C3022" i="7"/>
  <c r="C3021" i="7"/>
  <c r="C3020" i="7"/>
  <c r="C3019" i="7"/>
  <c r="C3018" i="7"/>
  <c r="C3017" i="7"/>
  <c r="C3016" i="7"/>
  <c r="C3015" i="7"/>
  <c r="C3014" i="7"/>
  <c r="C3013" i="7"/>
  <c r="C3012" i="7"/>
  <c r="C3011" i="7"/>
  <c r="C3010" i="7"/>
  <c r="C3009" i="7"/>
  <c r="C3008" i="7"/>
  <c r="C3007" i="7"/>
  <c r="C3006" i="7"/>
  <c r="C3005" i="7"/>
  <c r="C3004" i="7"/>
  <c r="C3003" i="7"/>
  <c r="C3002" i="7"/>
  <c r="C3001" i="7"/>
  <c r="C3000" i="7"/>
  <c r="C2999" i="7"/>
  <c r="C2998" i="7"/>
  <c r="C2997" i="7"/>
  <c r="C2996" i="7"/>
  <c r="C2995" i="7"/>
  <c r="C2994" i="7"/>
  <c r="C2993" i="7"/>
  <c r="C2992" i="7"/>
  <c r="C2991" i="7"/>
  <c r="C2990" i="7"/>
  <c r="C2989" i="7"/>
  <c r="C2988" i="7"/>
  <c r="C2987" i="7"/>
  <c r="C2986" i="7"/>
  <c r="C2985" i="7"/>
  <c r="C2984" i="7"/>
  <c r="C2983" i="7"/>
  <c r="C2982" i="7"/>
  <c r="C2981" i="7"/>
  <c r="C2980" i="7"/>
  <c r="C2979" i="7"/>
  <c r="C2978" i="7"/>
  <c r="C2977" i="7"/>
  <c r="C2976" i="7"/>
  <c r="C2975" i="7"/>
  <c r="C2974" i="7"/>
  <c r="C2973" i="7"/>
  <c r="C2972" i="7"/>
  <c r="C2971" i="7"/>
  <c r="C2970" i="7"/>
  <c r="C2969" i="7"/>
  <c r="C2968" i="7"/>
  <c r="C2967" i="7"/>
  <c r="C2966" i="7"/>
  <c r="C2965" i="7"/>
  <c r="C2964" i="7"/>
  <c r="C2963" i="7"/>
  <c r="C2962" i="7"/>
  <c r="C2961" i="7"/>
  <c r="C2960" i="7"/>
  <c r="C2959" i="7"/>
  <c r="C2958" i="7"/>
  <c r="C2957" i="7"/>
  <c r="C2956" i="7"/>
  <c r="C2955" i="7"/>
  <c r="C2954" i="7"/>
  <c r="C2953" i="7"/>
  <c r="C2952" i="7"/>
  <c r="C2951" i="7"/>
  <c r="C2950" i="7"/>
  <c r="C2949" i="7"/>
  <c r="C2948" i="7"/>
  <c r="C2947" i="7"/>
  <c r="C2946" i="7"/>
  <c r="C2945" i="7"/>
  <c r="C2944" i="7"/>
  <c r="C2943" i="7"/>
  <c r="C2942" i="7"/>
  <c r="C2941" i="7"/>
  <c r="C2940" i="7"/>
  <c r="C2939" i="7"/>
  <c r="C2938" i="7"/>
  <c r="C2937" i="7"/>
  <c r="C2936" i="7"/>
  <c r="C2935" i="7"/>
  <c r="C2934" i="7"/>
  <c r="C2933" i="7"/>
  <c r="C2932" i="7"/>
  <c r="C2931" i="7"/>
  <c r="C2930" i="7"/>
  <c r="C2929" i="7"/>
  <c r="C2928" i="7"/>
  <c r="C2927" i="7"/>
  <c r="C2926" i="7"/>
  <c r="C2925" i="7"/>
  <c r="C2924" i="7"/>
  <c r="C2923" i="7"/>
  <c r="C2922" i="7"/>
  <c r="C2921" i="7"/>
  <c r="C2920" i="7"/>
  <c r="C2919" i="7"/>
  <c r="C2918" i="7"/>
  <c r="C2917" i="7"/>
  <c r="C2916" i="7"/>
  <c r="C2915" i="7"/>
  <c r="C2914" i="7"/>
  <c r="C2913" i="7"/>
  <c r="C2912" i="7"/>
  <c r="C2911" i="7"/>
  <c r="C2910" i="7"/>
  <c r="C2909" i="7"/>
  <c r="C2908" i="7"/>
  <c r="C2907" i="7"/>
  <c r="C2906" i="7"/>
  <c r="C2905" i="7"/>
  <c r="C2904" i="7"/>
  <c r="C2903" i="7"/>
  <c r="C2902" i="7"/>
  <c r="C2901" i="7"/>
  <c r="C2900" i="7"/>
  <c r="C2899" i="7"/>
  <c r="C2898" i="7"/>
  <c r="C2897" i="7"/>
  <c r="C2896" i="7"/>
  <c r="C2895" i="7"/>
  <c r="C2894" i="7"/>
  <c r="C2893" i="7"/>
  <c r="C2892" i="7"/>
  <c r="C2891" i="7"/>
  <c r="C2890" i="7"/>
  <c r="C2889" i="7"/>
  <c r="C2888" i="7"/>
  <c r="C2887" i="7"/>
  <c r="C2886" i="7"/>
  <c r="C2885" i="7"/>
  <c r="C2884" i="7"/>
  <c r="C2883" i="7"/>
  <c r="C2882" i="7"/>
  <c r="C2881" i="7"/>
  <c r="C2880" i="7"/>
  <c r="C2879" i="7"/>
  <c r="C2878" i="7"/>
  <c r="C2877" i="7"/>
  <c r="C2876" i="7"/>
  <c r="C2875" i="7"/>
  <c r="C2874" i="7"/>
  <c r="C2873" i="7"/>
  <c r="C2872" i="7"/>
  <c r="C2871" i="7"/>
  <c r="C2870" i="7"/>
  <c r="C2869" i="7"/>
  <c r="C2868" i="7"/>
  <c r="C2867" i="7"/>
  <c r="C2866" i="7"/>
  <c r="C2865" i="7"/>
  <c r="C2864" i="7"/>
  <c r="C2863" i="7"/>
  <c r="C2862" i="7"/>
  <c r="C2861" i="7"/>
  <c r="C2860" i="7"/>
  <c r="C2859" i="7"/>
  <c r="C2858" i="7"/>
  <c r="C2857" i="7"/>
  <c r="C2856" i="7"/>
  <c r="C2855" i="7"/>
  <c r="C2854" i="7"/>
  <c r="C2853" i="7"/>
  <c r="C2852" i="7"/>
  <c r="C2851" i="7"/>
  <c r="C2850" i="7"/>
  <c r="C2849" i="7"/>
  <c r="C2848" i="7"/>
  <c r="C2847" i="7"/>
  <c r="C2846" i="7"/>
  <c r="C2845" i="7"/>
  <c r="C2844" i="7"/>
  <c r="C2843" i="7"/>
  <c r="C2842" i="7"/>
  <c r="C2841" i="7"/>
  <c r="C2840" i="7"/>
  <c r="C2839" i="7"/>
  <c r="C2838" i="7"/>
  <c r="C2837" i="7"/>
  <c r="C2836" i="7"/>
  <c r="C2835" i="7"/>
  <c r="C2834" i="7"/>
  <c r="C2833" i="7"/>
  <c r="C2832" i="7"/>
  <c r="C2831" i="7"/>
  <c r="C2830" i="7"/>
  <c r="C2829" i="7"/>
  <c r="C2828" i="7"/>
  <c r="C2827" i="7"/>
  <c r="C2826" i="7"/>
  <c r="C2825" i="7"/>
  <c r="C2824" i="7"/>
  <c r="C2823" i="7"/>
  <c r="C2822" i="7"/>
  <c r="C2821" i="7"/>
  <c r="C2820" i="7"/>
  <c r="C2819" i="7"/>
  <c r="C2818" i="7"/>
  <c r="C2817" i="7"/>
  <c r="C2816" i="7"/>
  <c r="C2815" i="7"/>
  <c r="C2814" i="7"/>
  <c r="C2813" i="7"/>
  <c r="C2812" i="7"/>
  <c r="C2811" i="7"/>
  <c r="C2810" i="7"/>
  <c r="C2809" i="7"/>
  <c r="C2808" i="7"/>
  <c r="C2807" i="7"/>
  <c r="C2806" i="7"/>
  <c r="C2805" i="7"/>
  <c r="C2804" i="7"/>
  <c r="C2803" i="7"/>
  <c r="C2802" i="7"/>
  <c r="C2801" i="7"/>
  <c r="C2800" i="7"/>
  <c r="C2799" i="7"/>
  <c r="C2798" i="7"/>
  <c r="C2797" i="7"/>
  <c r="C2796" i="7"/>
  <c r="C2795" i="7"/>
  <c r="C2794" i="7"/>
  <c r="C2793" i="7"/>
  <c r="C2792" i="7"/>
  <c r="C2791" i="7"/>
  <c r="C2790" i="7"/>
  <c r="C2789" i="7"/>
  <c r="C2788" i="7"/>
  <c r="C2787" i="7"/>
  <c r="C2786" i="7"/>
  <c r="C2785" i="7"/>
  <c r="C2784" i="7"/>
  <c r="C2783" i="7"/>
  <c r="C2782" i="7"/>
  <c r="C2781" i="7"/>
  <c r="C2780" i="7"/>
  <c r="C2779" i="7"/>
  <c r="C2778" i="7"/>
  <c r="C2777" i="7"/>
  <c r="C2776" i="7"/>
  <c r="C2775" i="7"/>
  <c r="C2774" i="7"/>
  <c r="C2773" i="7"/>
  <c r="C2772" i="7"/>
  <c r="C2771" i="7"/>
  <c r="C2770" i="7"/>
  <c r="C2769" i="7"/>
  <c r="C2768" i="7"/>
  <c r="C2767" i="7"/>
  <c r="C2766" i="7"/>
  <c r="C2765" i="7"/>
  <c r="C2764" i="7"/>
  <c r="C2763" i="7"/>
  <c r="C2762" i="7"/>
  <c r="C2761" i="7"/>
  <c r="C2760" i="7"/>
  <c r="C2759" i="7"/>
  <c r="C2758" i="7"/>
  <c r="C2757" i="7"/>
  <c r="C2756" i="7"/>
  <c r="C2755" i="7"/>
  <c r="C2754" i="7"/>
  <c r="C2753" i="7"/>
  <c r="C2752" i="7"/>
  <c r="C2751" i="7"/>
  <c r="C2750" i="7"/>
  <c r="C2749" i="7"/>
  <c r="C2748" i="7"/>
  <c r="C2747" i="7"/>
  <c r="C2746" i="7"/>
  <c r="C2745" i="7"/>
  <c r="C2744" i="7"/>
  <c r="C2743" i="7"/>
  <c r="C2742" i="7"/>
  <c r="C2741" i="7"/>
  <c r="C2740" i="7"/>
  <c r="C2739" i="7"/>
  <c r="C2738" i="7"/>
  <c r="C2737" i="7"/>
  <c r="C2736" i="7"/>
  <c r="C2735" i="7"/>
  <c r="C2734" i="7"/>
  <c r="C2733" i="7"/>
  <c r="C2732" i="7"/>
  <c r="C2731" i="7"/>
  <c r="C2730" i="7"/>
  <c r="C2729" i="7"/>
  <c r="C2728" i="7"/>
  <c r="C2727" i="7"/>
  <c r="C2726" i="7"/>
  <c r="C2725" i="7"/>
  <c r="C2724" i="7"/>
  <c r="C2723" i="7"/>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<sst xmlns="http://schemas.openxmlformats.org/spreadsheetml/2006/main" count="665" uniqueCount="62">
  <si>
    <t>Datum</t>
  </si>
  <si>
    <t>Diesel B7
excl. btw</t>
  </si>
  <si>
    <t>Diesel B10
excl. btw</t>
  </si>
  <si>
    <t>Diesel XTL
excl. btw</t>
  </si>
  <si>
    <t>Jaargemiddelde diesel 10 ppm:</t>
  </si>
  <si>
    <t>€/l.</t>
  </si>
  <si>
    <t>Diesel 10 ppm
excl. btw</t>
  </si>
  <si>
    <t xml:space="preserve">1,4512	</t>
  </si>
  <si>
    <t xml:space="preserve">1,4083	</t>
  </si>
  <si>
    <t>Bron:</t>
  </si>
  <si>
    <t>www.mineco.fgov.be</t>
  </si>
  <si>
    <t>www.petrolfed.be</t>
  </si>
  <si>
    <t>Nieuwe brandstoffen voor dieselmotoren op de markt</t>
  </si>
  <si>
    <t>Het Koninklijk Besluit van 8 juli 2018 laat toe om vanaf 23 juli nieuwe brandstoffen voor dieselmotoren in België op de markt te brengen. Tot nu toe was enkel diesel (NBN EN590) met maximaal 7% biodiesel toegelaten in ons land. Nieuwe Europese productnormen werden ontwikkeld om de technische specificaties van de nieuwe producten te regelen. Deze werden in 2017 omgezet in Belgische normen en het Belgisch wettelijk kader werd als gevolg hiervan aangepast. </t>
  </si>
  <si>
    <t>De invoering van de nieuwe diesel brandstoffen laat toe om de Europese doelstelling inzake hernieuwbare energie in de transportsector in 2020 te helpen verwezenlijken.</t>
  </si>
  <si>
    <t>De nieuwe producten:</t>
  </si>
  <si>
    <t>Diesel B10 met maximum 10% biodiesel (Fame)</t>
  </si>
  <si>
    <t>Diesel XTL, paraffinische synthetische diesel</t>
  </si>
  <si>
    <t>De nieuwe producten enkel bestemd voor bedrijfswagenparken:</t>
  </si>
  <si>
    <t>Diesel B20 met maximum 20% biodiesel</t>
  </si>
  <si>
    <t>Diesel B30 met maximum 30% biodiesel</t>
  </si>
  <si>
    <t>De nieuwe producten kunnen de huidige beschikbare diesel in voertuigen vervangen voor zover er geen tegenindicatie is van de automobielconstructeur. Ze worden toegevoegd aan de gangbare diesel en zullen vanaf 23 juli 2018 op de markt mogen worden gebracht. Hun beschikbaarheid aan de pomp is evenwel afhankelijk van de individuele beslissing van de petroleummaatschappijen.</t>
  </si>
  <si>
    <t>Als gevolg van de introductie van deze nieuwe producten werd de Programma-Overeenkomst aangepast waarbij een structuur voor maximumprijzen voor elk product wordt voorzien. Deze aanpassing treedt in voege vanaf 23 juli 2018.</t>
  </si>
  <si>
    <t>Waarom bijkomende dieselbrandstoffen?</t>
  </si>
  <si>
    <t>Welke zijn de nieuwe diesel brandstoffen ?</t>
  </si>
  <si>
    <t>Waar te vinden en voor welke voertuigen ?</t>
  </si>
  <si>
    <t>De invoering van de nieuwe diesel brandstoffen laat toe om de Europese  doelstelling  inzake hernieuwbare energie in de transportsector in 2020 te helpen verwezenlijken.</t>
  </si>
  <si>
    <t>---</t>
  </si>
  <si>
    <t>10 ppm
excl. btw</t>
  </si>
  <si>
    <t>10 ppm
incl. btw</t>
  </si>
  <si>
    <t>Jaargemiddelde (ex. BTW):</t>
  </si>
  <si>
    <t>10 ppm excl. btw</t>
  </si>
  <si>
    <t>10 ppm incl. btw</t>
  </si>
  <si>
    <t>2007</t>
  </si>
  <si>
    <t>excl BTW</t>
  </si>
  <si>
    <t>2008</t>
  </si>
  <si>
    <t>2009</t>
  </si>
  <si>
    <t>2010</t>
  </si>
  <si>
    <t>2011</t>
  </si>
  <si>
    <t>2012</t>
  </si>
  <si>
    <t>2013</t>
  </si>
  <si>
    <t>2015</t>
  </si>
  <si>
    <t>2016</t>
  </si>
  <si>
    <t>2018</t>
  </si>
  <si>
    <t>2019</t>
  </si>
  <si>
    <t>excl btw</t>
  </si>
  <si>
    <t>10 ppm</t>
  </si>
  <si>
    <t>Gemid.</t>
  </si>
  <si>
    <t>JAAREVOLUTIES</t>
  </si>
  <si>
    <t>JAARGEMIDDELDES</t>
  </si>
  <si>
    <t>21/12/2018</t>
  </si>
  <si>
    <t>13/11/124</t>
  </si>
  <si>
    <t>Aandeel diesel</t>
  </si>
  <si>
    <t>Officiële maximumprijs
diesel 10 ppm
excl. btw</t>
  </si>
  <si>
    <t>Evolutie
diesel 10 ppm
t.o.v. 01/01/2023</t>
  </si>
  <si>
    <t>Professionele
diesel
excl. btw</t>
  </si>
  <si>
    <t>Evolutie
professionele diesel
t.o.v. 01/01/2023</t>
  </si>
  <si>
    <t>Impact evolutie officiële maximumprijs diesel op kostprijs</t>
  </si>
  <si>
    <t>Impact evolutie
professionele diesel op kostprijs</t>
  </si>
  <si>
    <t>Accijns-
recuperatie
(excl. btw)</t>
  </si>
  <si>
    <t>Evolutie
diesel 10 ppm
t.o.v. 01/01/2022</t>
  </si>
  <si>
    <t>Evolutie
professionele diesel
t.o.v.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</si>
</sst>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 &quot;€&quot;_-;\-* #,##0.00\ &quot;€&quot;_-;_-* &quot;-&quot;??\ &quot;€&quot;_-;_-@_-"/>
    <numFmt numFmtId="165" formatCode="0.0000"/>
    <numFmt numFmtId="166" formatCode="_-* #,##0.0000\ &quot;€&quot;_-;\-* #,##0.0000\ &quot;€&quot;_-;_-* &quot;-&quot;??\ &quot;€&quot;_-;_-@_-"/>
    <numFmt numFmtId="167" formatCode="#,##0.0000_*&quot;€&quot;"/>
    <numFmt numFmtId="168" formatCode="dd/mm/yyyy;@"/>
    <numFmt numFmtId="169" formatCode="dd/mm/yyyy"/>
    <numFmt numFmtId="170" formatCode="#,##0.0000"/>
    <numFmt numFmtId="171" formatCode="_ &quot;€&quot;\ * #,##0.0000_ ;_ &quot;€&quot;\ * \-#,##0.0000_ ;_ &quot;€&quot;\ * &quot;-&quot;??_ ;_ @_ "/>
    <numFmt numFmtId="172" formatCode="#,##0.0000\ &quot;€&quot;"/>
    <numFmt numFmtId="173" formatCode="#,##0.0000\ &quot;€&quot;;[Red]\-#,##0.0000\ &quot;€&quot;"/>
    <numFmt numFmtId="174" formatCode="_-* #,##0.0000\ &quot;€&quot;_-;\-* #,##0.0000\ &quot;€&quot;_-;_-* &quot;-&quot;????\ &quot;€&quot;_-;_-@_-"/>
  </numFmts>
  <fonts count="48">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Arial"/>
      <family val="2"/>
    </font>
    <font>
      <sz val="8"/>
      <name val="Arial"/>
      <family val="2"/>
    </font>
    <font>
      <sz val="9"/>
      <color rgb="FFC00000"/>
      <name val="Arial"/>
      <family val="2"/>
    </font>
    <font>
      <i/>
      <sz val="9"/>
      <name val="Arial"/>
      <family val="2"/>
    </font>
    <font>
      <sz val="8"/>
      <name val="Arial"/>
      <family val="2"/>
    </font>
    <font>
      <b/>
      <sz val="9"/>
      <name val="Arial"/>
      <family val="2"/>
    </font>
    <font>
      <b/>
      <sz val="9"/>
      <color rgb="FF0070C0"/>
      <name val="Arial"/>
      <family val="2"/>
    </font>
    <font>
      <u/>
      <sz val="9"/>
      <color indexed="12"/>
      <name val="Arial"/>
      <family val="2"/>
    </font>
    <font>
      <b/>
      <i/>
      <sz val="9"/>
      <name val="Arial"/>
      <family val="2"/>
    </font>
    <font>
      <i/>
      <u/>
      <sz val="9"/>
      <color indexed="12"/>
      <name val="Arial"/>
      <family val="2"/>
    </font>
    <font>
      <sz val="10"/>
      <name val="Arial"/>
      <family val="2"/>
    </font>
    <font>
      <i/>
      <sz val="9"/>
      <color rgb="FF000000"/>
      <name val="Arial"/>
      <family val="2"/>
    </font>
    <font>
      <b/>
      <i/>
      <sz val="9"/>
      <color rgb="FFFC3C3C"/>
      <name val="Arial"/>
      <family val="2"/>
    </font>
    <font>
      <b/>
      <sz val="9"/>
      <color rgb="FF251D45"/>
      <name val="Arial"/>
      <family val="2"/>
    </font>
    <font>
      <b/>
      <sz val="9"/>
      <color rgb="FF000000"/>
      <name val="Arial"/>
      <family val="2"/>
    </font>
    <font>
      <sz val="8"/>
      <name val="Arial"/>
      <family val="2"/>
    </font>
    <font>
      <b/>
      <sz val="10"/>
      <name val="Kiro Light"/>
      <family val="2"/>
    </font>
    <font>
      <sz val="10"/>
      <name val="Kiro Light"/>
      <family val="2"/>
    </font>
    <font>
      <b/>
      <sz val="11"/>
      <name val="Kiro Light"/>
      <family val="2"/>
    </font>
    <font>
      <sz val="11"/>
      <name val="Kiro Light"/>
      <family val="2"/>
    </font>
    <font>
      <u/>
      <sz val="11"/>
      <color indexed="12"/>
      <name val="Kiro Light"/>
      <family val="2"/>
    </font>
    <font>
      <b/>
      <i/>
      <sz val="11"/>
      <name val="Kiro Light"/>
      <family val="2"/>
    </font>
    <font>
      <i/>
      <sz val="11"/>
      <name val="Kiro Light"/>
      <family val="2"/>
    </font>
    <font>
      <i/>
      <u/>
      <sz val="11"/>
      <color indexed="12"/>
      <name val="Kiro Light"/>
      <family val="2"/>
    </font>
    <font>
      <u/>
      <sz val="10"/>
      <color indexed="12"/>
      <name val="Kiro Light"/>
      <family val="2"/>
    </font>
    <font>
      <b/>
      <i/>
      <sz val="10"/>
      <name val="Kiro Light"/>
      <family val="2"/>
    </font>
    <font>
      <i/>
      <sz val="10"/>
      <name val="Kiro Light"/>
      <family val="2"/>
    </font>
    <font>
      <i/>
      <u/>
      <sz val="10"/>
      <color indexed="12"/>
      <name val="Kiro Light"/>
      <family val="2"/>
    </font>
    <font>
      <b/>
      <sz val="11"/>
      <name val="Kiro ExtraBold"/>
      <family val="2"/>
    </font>
    <font>
      <sz val="11"/>
      <name val="Kiro ExtraBold"/>
      <family val="2"/>
    </font>
    <font>
      <b/>
      <sz val="11"/>
      <color rgb="FF0070C0"/>
      <name val="Kiro ExtraBold"/>
      <family val="2"/>
    </font>
    <font>
      <b/>
      <sz val="11"/>
      <color theme="0"/>
      <name val="Kiro ExtraBold"/>
      <family val="2"/>
    </font>
    <font>
      <sz val="11"/>
      <color theme="0"/>
      <name val="Kiro ExtraBold"/>
      <family val="2"/>
    </font>
    <font>
      <b/>
      <sz val="11"/>
      <color theme="1"/>
      <name val="Kiro Light"/>
      <family val="2"/>
    </font>
    <font>
      <sz val="11"/>
      <color theme="1"/>
      <name val="Kiro Light"/>
      <family val="2"/>
    </font>
    <font>
      <b/>
      <sz val="11"/>
      <color theme="1"/>
      <name val="Kiro ExtraBold"/>
      <family val="2"/>
    </font>
    <font>
      <b/>
      <sz val="9"/>
      <color theme="0"/>
      <name val="Kiro ExtraBold"/>
      <family val="2"/>
    </font>
    <font>
      <b/>
      <sz val="11"/>
      <color theme="0"/>
      <name val="Kiro Light"/>
      <family val="2"/>
    </font>
    <font>
      <sz val="11"/>
      <color rgb="FFC00000"/>
      <name val="Kiro Light"/>
      <family val="2"/>
    </font>
    <font>
      <b/>
      <i/>
      <sz val="11"/>
      <color theme="1"/>
      <name val="Kiro Light"/>
      <family val="2"/>
    </font>
    <font>
      <i/>
      <sz val="11"/>
      <color theme="1"/>
      <name val="Kiro Light"/>
      <family val="2"/>
    </font>
    <font>
      <b/>
      <sz val="11"/>
      <color rgb="FFC00000"/>
      <name val="Kiro ExtraBold"/>
      <family val="2"/>
    </font>
    <font>
      <sz val="11"/>
      <color rgb="FF242424"/>
      <name val="Aptos Narrow"/>
      <charset val="1"/>
    </font>
  </fonts>
  <fills count="25">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9"/>
        <bgColor theme="9"/>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6"/>
        <bgColor theme="6"/>
      </patternFill>
    </fill>
    <fill>
      <patternFill patternType="solid">
        <fgColor theme="6" tint="0.79998168889431442"/>
        <bgColor theme="6"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7"/>
        <bgColor indexed="64"/>
      </patternFill>
    </fill>
    <fill>
      <patternFill patternType="solid">
        <fgColor rgb="FFFFF2CC"/>
        <bgColor indexed="64"/>
      </patternFill>
    </fill>
    <fill>
      <patternFill patternType="solid">
        <fgColor theme="0"/>
        <bgColor indexed="64"/>
      </patternFill>
    </fill>
    <fill>
      <patternFill patternType="solid">
        <fgColor theme="9"/>
        <bgColor theme="8"/>
      </patternFill>
    </fill>
    <fill>
      <patternFill patternType="solid">
        <fgColor rgb="FF002E5B"/>
        <bgColor indexed="64"/>
      </patternFill>
    </fill>
    <fill>
      <patternFill patternType="solid">
        <fgColor rgb="FFFCF4F2"/>
        <bgColor indexed="64"/>
      </patternFill>
    </fill>
    <fill>
      <patternFill patternType="solid">
        <fgColor rgb="FF03B57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CF4F2"/>
        <bgColor rgb="FF000000"/>
      </patternFill>
    </fill>
    <fill>
      <patternFill patternType="solid">
        <fgColor theme="5"/>
        <bgColor indexed="64"/>
      </patternFill>
    </fill>
    <fill>
      <patternFill patternType="solid">
        <fgColor theme="5" tint="0.79998168889431442"/>
        <bgColor indexed="64"/>
      </patternFill>
    </fill>
  </fills>
  <borders count="31">
    <border>
      <left/>
      <right/>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FFC000"/>
      </left>
      <right style="thin">
        <color rgb="FFFFC000"/>
      </right>
      <top style="thin">
        <color rgb="FFFFC000"/>
      </top>
      <bottom style="thin">
        <color rgb="FFFFC000"/>
      </bottom>
      <diagonal/>
    </border>
    <border>
      <left style="thin">
        <color theme="9" tint="0.39997558519241921"/>
      </left>
      <right style="thin">
        <color theme="9"/>
      </right>
      <top style="thin">
        <color theme="9" tint="0.39997558519241921"/>
      </top>
      <bottom style="thin">
        <color theme="9" tint="0.39997558519241921"/>
      </bottom>
      <diagonal/>
    </border>
    <border>
      <left style="thin">
        <color theme="9"/>
      </left>
      <right style="thin">
        <color theme="9" tint="0.39997558519241921"/>
      </right>
      <top style="thin">
        <color theme="9" tint="0.39997558519241921"/>
      </top>
      <bottom style="thin">
        <color theme="9" tint="0.39997558519241921"/>
      </bottom>
      <diagonal/>
    </border>
    <border>
      <left style="thin">
        <color theme="9"/>
      </left>
      <right style="thin">
        <color theme="9"/>
      </right>
      <top style="thin">
        <color theme="9"/>
      </top>
      <bottom style="thin">
        <color theme="9"/>
      </bottom>
      <diagonal/>
    </border>
    <border>
      <left style="thin">
        <color rgb="FF002E5B"/>
      </left>
      <right style="thin">
        <color rgb="FF002E5B"/>
      </right>
      <top style="thin">
        <color rgb="FF002E5B"/>
      </top>
      <bottom style="thin">
        <color rgb="FF002E5B"/>
      </bottom>
      <diagonal/>
    </border>
    <border>
      <left style="thin">
        <color rgb="FF03B570"/>
      </left>
      <right style="thin">
        <color rgb="FF03B570"/>
      </right>
      <top style="thin">
        <color rgb="FF03B570"/>
      </top>
      <bottom style="thin">
        <color rgb="FF03B570"/>
      </bottom>
      <diagonal/>
    </border>
    <border>
      <left style="thin">
        <color rgb="FF002E5B"/>
      </left>
      <right/>
      <top style="thin">
        <color rgb="FF002E5B"/>
      </top>
      <bottom style="thin">
        <color rgb="FF002E5B"/>
      </bottom>
      <diagonal/>
    </border>
    <border>
      <left style="thin">
        <color rgb="FF002E5B"/>
      </left>
      <right style="thin">
        <color rgb="FF000000"/>
      </right>
      <top style="thin">
        <color rgb="FF002E5B"/>
      </top>
      <bottom style="thin">
        <color rgb="FF002E5B"/>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2E5B"/>
      </left>
      <right style="thin">
        <color rgb="FF002E5B"/>
      </right>
      <top style="thin">
        <color rgb="FF002E5B"/>
      </top>
      <bottom/>
      <diagonal/>
    </border>
    <border>
      <left style="thin">
        <color rgb="FF002E5B"/>
      </left>
      <right/>
      <top style="thin">
        <color rgb="FF002E5B"/>
      </top>
      <bottom/>
      <diagonal/>
    </border>
    <border>
      <left style="thin">
        <color rgb="FF002E5B"/>
      </left>
      <right style="thin">
        <color rgb="FF000000"/>
      </right>
      <top style="thin">
        <color rgb="FF002E5B"/>
      </top>
      <bottom/>
      <diagonal/>
    </border>
    <border>
      <left style="thin">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s>
  <cellStyleXfs count="10">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9"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15" fillId="0" borderId="0" applyFont="0" applyFill="0" applyBorder="0" applyAlignment="0" applyProtection="0"/>
    <xf numFmtId="0" fontId="1" fillId="0" borderId="0"/>
  </cellStyleXfs>
  <cellXfs count="244">
    <xf numFmtId="0" fontId="0" fillId="0" borderId="0" xfId="0"/>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vertical="center"/>
    </xf>
    <xf numFmtId="165" fontId="10" fillId="0" borderId="0" xfId="0" applyNumberFormat="1" applyFont="1" applyAlignment="1">
      <alignment horizontal="center" wrapText="1"/>
    </xf>
    <xf numFmtId="14" fontId="5" fillId="0" borderId="0" xfId="0" applyNumberFormat="1" applyFont="1"/>
    <xf numFmtId="0" fontId="10" fillId="0" borderId="0" xfId="0" applyFont="1"/>
    <xf numFmtId="165" fontId="11" fillId="0" borderId="0" xfId="0" applyNumberFormat="1" applyFont="1"/>
    <xf numFmtId="0" fontId="11" fillId="0" borderId="0" xfId="0" applyFont="1"/>
    <xf numFmtId="0" fontId="12" fillId="0" borderId="0" xfId="2" applyFont="1" applyAlignment="1" applyProtection="1"/>
    <xf numFmtId="0" fontId="10" fillId="0" borderId="0" xfId="0" applyFont="1" applyAlignment="1">
      <alignment horizontal="center" wrapText="1"/>
    </xf>
    <xf numFmtId="165" fontId="5" fillId="0" borderId="0" xfId="0" quotePrefix="1" applyNumberFormat="1" applyFont="1" applyAlignment="1">
      <alignment horizontal="center"/>
    </xf>
    <xf numFmtId="0" fontId="13"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left" vertical="center" indent="1"/>
    </xf>
    <xf numFmtId="0" fontId="14" fillId="0" borderId="0" xfId="2" applyFont="1" applyAlignment="1" applyProtection="1"/>
    <xf numFmtId="0" fontId="5" fillId="0" borderId="0" xfId="0" applyFont="1" applyAlignment="1">
      <alignment horizontal="center" vertical="center"/>
    </xf>
    <xf numFmtId="165" fontId="5" fillId="0" borderId="0" xfId="0" applyNumberFormat="1" applyFont="1" applyAlignment="1">
      <alignment horizontal="center" vertical="center"/>
    </xf>
    <xf numFmtId="0" fontId="13" fillId="0" borderId="0" xfId="0" applyFont="1" applyAlignment="1">
      <alignment horizontal="center" vertical="center" wrapText="1"/>
    </xf>
    <xf numFmtId="10" fontId="8" fillId="0" borderId="0" xfId="8" applyNumberFormat="1" applyFont="1" applyAlignment="1">
      <alignment horizontal="center"/>
    </xf>
    <xf numFmtId="165" fontId="13" fillId="0" borderId="0" xfId="0" applyNumberFormat="1" applyFont="1" applyAlignment="1">
      <alignment horizontal="center" vertical="center" wrapText="1"/>
    </xf>
    <xf numFmtId="166" fontId="16" fillId="0" borderId="0" xfId="1" applyNumberFormat="1" applyFont="1" applyFill="1" applyBorder="1" applyAlignment="1">
      <alignment horizontal="center"/>
    </xf>
    <xf numFmtId="0" fontId="16" fillId="0" borderId="0" xfId="0" applyFont="1" applyAlignment="1">
      <alignment horizontal="center"/>
    </xf>
    <xf numFmtId="0" fontId="10" fillId="13" borderId="0" xfId="0" applyFont="1" applyFill="1" applyAlignment="1">
      <alignment horizontal="center" vertical="center" wrapText="1"/>
    </xf>
    <xf numFmtId="10" fontId="13" fillId="13" borderId="0" xfId="8" applyNumberFormat="1" applyFont="1" applyFill="1" applyAlignment="1">
      <alignment horizontal="center"/>
    </xf>
    <xf numFmtId="10" fontId="17" fillId="0" borderId="0" xfId="8" applyNumberFormat="1" applyFont="1" applyAlignment="1">
      <alignment horizontal="center"/>
    </xf>
    <xf numFmtId="165" fontId="18" fillId="0" borderId="0" xfId="0" applyNumberFormat="1" applyFont="1" applyAlignment="1">
      <alignment horizontal="center" vertical="center" wrapText="1"/>
    </xf>
    <xf numFmtId="174" fontId="18"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vertical="center" wrapText="1"/>
    </xf>
    <xf numFmtId="165" fontId="19" fillId="0" borderId="0" xfId="0" applyNumberFormat="1" applyFont="1" applyAlignment="1">
      <alignment horizontal="center" vertical="center" wrapText="1"/>
    </xf>
    <xf numFmtId="14" fontId="19" fillId="0" borderId="0" xfId="5" applyNumberFormat="1" applyFont="1"/>
    <xf numFmtId="0" fontId="19" fillId="0" borderId="0" xfId="0" applyFont="1"/>
    <xf numFmtId="10" fontId="8" fillId="0" borderId="0" xfId="8" applyNumberFormat="1" applyFont="1" applyBorder="1" applyAlignment="1">
      <alignment horizontal="center"/>
    </xf>
    <xf numFmtId="10" fontId="17" fillId="0" borderId="0" xfId="8" applyNumberFormat="1" applyFont="1" applyBorder="1" applyAlignment="1">
      <alignment horizontal="center"/>
    </xf>
    <xf numFmtId="166" fontId="16" fillId="0" borderId="0" xfId="1" applyNumberFormat="1" applyFont="1" applyFill="1" applyAlignment="1">
      <alignment horizontal="center"/>
    </xf>
    <xf numFmtId="14" fontId="19" fillId="0" borderId="0" xfId="9" applyNumberFormat="1" applyFont="1"/>
    <xf numFmtId="166" fontId="5" fillId="0" borderId="0" xfId="1" applyNumberFormat="1" applyFont="1"/>
    <xf numFmtId="166" fontId="5" fillId="0" borderId="0" xfId="0" applyNumberFormat="1" applyFont="1"/>
    <xf numFmtId="0" fontId="22" fillId="0" borderId="0" xfId="0" applyFont="1"/>
    <xf numFmtId="0" fontId="24" fillId="0" borderId="0" xfId="0" applyFont="1"/>
    <xf numFmtId="165" fontId="24" fillId="0" borderId="0" xfId="0" applyNumberFormat="1" applyFont="1" applyAlignment="1">
      <alignment horizontal="center"/>
    </xf>
    <xf numFmtId="0" fontId="23" fillId="0" borderId="0" xfId="0" applyFont="1"/>
    <xf numFmtId="0" fontId="24" fillId="0" borderId="0" xfId="0" applyFont="1" applyAlignment="1">
      <alignment horizontal="center"/>
    </xf>
    <xf numFmtId="0" fontId="25" fillId="0" borderId="0" xfId="2" applyFont="1" applyAlignment="1" applyProtection="1"/>
    <xf numFmtId="0" fontId="26" fillId="0" borderId="0" xfId="0" applyFont="1"/>
    <xf numFmtId="0" fontId="27" fillId="0" borderId="0" xfId="0" applyFont="1"/>
    <xf numFmtId="0" fontId="27" fillId="0" borderId="0" xfId="0" applyFont="1" applyAlignment="1">
      <alignment horizontal="left"/>
    </xf>
    <xf numFmtId="0" fontId="27" fillId="0" borderId="0" xfId="0" applyFont="1" applyAlignment="1">
      <alignment horizontal="left" vertical="center" indent="1"/>
    </xf>
    <xf numFmtId="165" fontId="24" fillId="0" borderId="0" xfId="0" applyNumberFormat="1" applyFont="1"/>
    <xf numFmtId="0" fontId="28" fillId="0" borderId="0" xfId="2" applyFont="1" applyAlignment="1" applyProtection="1"/>
    <xf numFmtId="0" fontId="24" fillId="0" borderId="0" xfId="0" applyFont="1" applyAlignment="1">
      <alignment horizontal="center" vertical="center"/>
    </xf>
    <xf numFmtId="165" fontId="22" fillId="0" borderId="0" xfId="0" applyNumberFormat="1" applyFont="1" applyAlignment="1">
      <alignment horizontal="center"/>
    </xf>
    <xf numFmtId="0" fontId="21" fillId="0" borderId="0" xfId="0" applyFont="1"/>
    <xf numFmtId="0" fontId="22" fillId="0" borderId="0" xfId="0" applyFont="1" applyAlignment="1">
      <alignment horizontal="center"/>
    </xf>
    <xf numFmtId="0" fontId="29" fillId="0" borderId="0" xfId="2" applyFont="1" applyAlignment="1" applyProtection="1"/>
    <xf numFmtId="0" fontId="30" fillId="0" borderId="0" xfId="0" applyFont="1"/>
    <xf numFmtId="0" fontId="31" fillId="0" borderId="0" xfId="0" applyFont="1"/>
    <xf numFmtId="0" fontId="31" fillId="0" borderId="0" xfId="0" applyFont="1" applyAlignment="1">
      <alignment horizontal="left"/>
    </xf>
    <xf numFmtId="0" fontId="31" fillId="0" borderId="0" xfId="0" applyFont="1" applyAlignment="1">
      <alignment horizontal="left" vertical="center" indent="1"/>
    </xf>
    <xf numFmtId="165" fontId="22" fillId="0" borderId="0" xfId="0" applyNumberFormat="1" applyFont="1"/>
    <xf numFmtId="0" fontId="32" fillId="0" borderId="0" xfId="2" applyFont="1" applyAlignment="1" applyProtection="1"/>
    <xf numFmtId="0" fontId="22" fillId="0" borderId="0" xfId="0" applyFont="1" applyAlignment="1">
      <alignment horizontal="center" vertical="center"/>
    </xf>
    <xf numFmtId="0" fontId="34" fillId="0" borderId="0" xfId="0" applyFont="1"/>
    <xf numFmtId="0" fontId="33" fillId="0" borderId="0" xfId="0" applyFont="1"/>
    <xf numFmtId="165" fontId="35" fillId="0" borderId="0" xfId="0" applyNumberFormat="1" applyFont="1"/>
    <xf numFmtId="0" fontId="35" fillId="0" borderId="0" xfId="0" applyFont="1"/>
    <xf numFmtId="0" fontId="34" fillId="0" borderId="0" xfId="0" applyFont="1" applyAlignment="1">
      <alignment horizontal="center"/>
    </xf>
    <xf numFmtId="0" fontId="36" fillId="17" borderId="20" xfId="0" applyFont="1" applyFill="1" applyBorder="1" applyAlignment="1">
      <alignment horizontal="center" vertical="center"/>
    </xf>
    <xf numFmtId="165" fontId="36" fillId="17" borderId="20" xfId="0" applyNumberFormat="1" applyFont="1" applyFill="1" applyBorder="1" applyAlignment="1">
      <alignment horizontal="center" wrapText="1"/>
    </xf>
    <xf numFmtId="0" fontId="36" fillId="17" borderId="20" xfId="0" applyFont="1" applyFill="1" applyBorder="1" applyAlignment="1">
      <alignment horizontal="center" wrapText="1"/>
    </xf>
    <xf numFmtId="14" fontId="24" fillId="18" borderId="20" xfId="0" applyNumberFormat="1" applyFont="1" applyFill="1" applyBorder="1"/>
    <xf numFmtId="165" fontId="24" fillId="18" borderId="20" xfId="0" applyNumberFormat="1" applyFont="1" applyFill="1" applyBorder="1" applyAlignment="1">
      <alignment horizontal="center"/>
    </xf>
    <xf numFmtId="0" fontId="24" fillId="18" borderId="20" xfId="0" applyFont="1" applyFill="1" applyBorder="1" applyAlignment="1">
      <alignment horizontal="center" vertical="center"/>
    </xf>
    <xf numFmtId="0" fontId="24" fillId="18" borderId="20" xfId="0" applyFont="1" applyFill="1" applyBorder="1" applyAlignment="1">
      <alignment horizontal="center"/>
    </xf>
    <xf numFmtId="165" fontId="24" fillId="18" borderId="20" xfId="0" applyNumberFormat="1" applyFont="1" applyFill="1" applyBorder="1" applyAlignment="1">
      <alignment horizontal="center" vertical="center"/>
    </xf>
    <xf numFmtId="14" fontId="24" fillId="18" borderId="20" xfId="0" applyNumberFormat="1" applyFont="1" applyFill="1" applyBorder="1" applyAlignment="1">
      <alignment horizontal="right"/>
    </xf>
    <xf numFmtId="0" fontId="37" fillId="0" borderId="0" xfId="0" applyFont="1"/>
    <xf numFmtId="14" fontId="24" fillId="0" borderId="0" xfId="3" applyNumberFormat="1" applyFont="1"/>
    <xf numFmtId="173" fontId="24" fillId="0" borderId="0" xfId="3" applyNumberFormat="1" applyFont="1" applyAlignment="1">
      <alignment horizontal="center"/>
    </xf>
    <xf numFmtId="0" fontId="36" fillId="19" borderId="21" xfId="3" applyFont="1" applyFill="1" applyBorder="1" applyAlignment="1">
      <alignment horizontal="center" vertical="center"/>
    </xf>
    <xf numFmtId="165" fontId="36" fillId="19" borderId="21" xfId="3" applyNumberFormat="1" applyFont="1" applyFill="1" applyBorder="1" applyAlignment="1">
      <alignment horizontal="left" vertical="center"/>
    </xf>
    <xf numFmtId="0" fontId="41" fillId="19" borderId="21" xfId="3" applyFont="1" applyFill="1" applyBorder="1" applyAlignment="1">
      <alignment horizontal="left"/>
    </xf>
    <xf numFmtId="14" fontId="24" fillId="18" borderId="21" xfId="3" applyNumberFormat="1" applyFont="1" applyFill="1" applyBorder="1"/>
    <xf numFmtId="167" fontId="39" fillId="18" borderId="21" xfId="3" applyNumberFormat="1" applyFont="1" applyFill="1" applyBorder="1" applyAlignment="1">
      <alignment horizontal="center"/>
    </xf>
    <xf numFmtId="167" fontId="24" fillId="18" borderId="21" xfId="3" applyNumberFormat="1" applyFont="1" applyFill="1" applyBorder="1" applyAlignment="1">
      <alignment horizontal="center"/>
    </xf>
    <xf numFmtId="0" fontId="5" fillId="0" borderId="21" xfId="3" applyFont="1" applyBorder="1"/>
    <xf numFmtId="172" fontId="24" fillId="18" borderId="21" xfId="3" applyNumberFormat="1" applyFont="1" applyFill="1" applyBorder="1" applyAlignment="1">
      <alignment horizontal="center"/>
    </xf>
    <xf numFmtId="173" fontId="39" fillId="18" borderId="21" xfId="3" applyNumberFormat="1" applyFont="1" applyFill="1" applyBorder="1" applyAlignment="1">
      <alignment horizontal="center"/>
    </xf>
    <xf numFmtId="173" fontId="24" fillId="18" borderId="21" xfId="3" applyNumberFormat="1" applyFont="1" applyFill="1" applyBorder="1" applyAlignment="1">
      <alignment horizontal="center"/>
    </xf>
    <xf numFmtId="0" fontId="7" fillId="0" borderId="21" xfId="3" applyFont="1" applyBorder="1" applyAlignment="1">
      <alignment horizontal="center"/>
    </xf>
    <xf numFmtId="14" fontId="24" fillId="18" borderId="21" xfId="0" applyNumberFormat="1" applyFont="1" applyFill="1" applyBorder="1"/>
    <xf numFmtId="0" fontId="39" fillId="18" borderId="21" xfId="3" applyFont="1" applyFill="1" applyBorder="1" applyAlignment="1">
      <alignment horizontal="center"/>
    </xf>
    <xf numFmtId="0" fontId="24" fillId="18" borderId="21" xfId="3" applyFont="1" applyFill="1" applyBorder="1" applyAlignment="1">
      <alignment horizontal="center"/>
    </xf>
    <xf numFmtId="0" fontId="24" fillId="18" borderId="21" xfId="3" applyFont="1" applyFill="1" applyBorder="1"/>
    <xf numFmtId="0" fontId="23" fillId="0" borderId="0" xfId="5" applyFont="1" applyAlignment="1">
      <alignment horizontal="center" vertical="center"/>
    </xf>
    <xf numFmtId="0" fontId="23" fillId="0" borderId="0" xfId="5" applyFont="1" applyAlignment="1">
      <alignment horizontal="center"/>
    </xf>
    <xf numFmtId="0" fontId="24" fillId="0" borderId="0" xfId="5" applyFont="1"/>
    <xf numFmtId="0" fontId="24" fillId="0" borderId="0" xfId="5" applyFont="1" applyAlignment="1">
      <alignment horizontal="center"/>
    </xf>
    <xf numFmtId="0" fontId="42" fillId="0" borderId="0" xfId="5" applyFont="1" applyAlignment="1">
      <alignment horizontal="center" vertical="center"/>
    </xf>
    <xf numFmtId="0" fontId="42" fillId="0" borderId="0" xfId="5" applyFont="1" applyAlignment="1">
      <alignment horizontal="center"/>
    </xf>
    <xf numFmtId="0" fontId="23" fillId="2" borderId="1" xfId="5" applyFont="1" applyFill="1" applyBorder="1" applyAlignment="1">
      <alignment horizontal="center"/>
    </xf>
    <xf numFmtId="0" fontId="23" fillId="2" borderId="2" xfId="5" applyFont="1" applyFill="1" applyBorder="1" applyAlignment="1">
      <alignment horizontal="center"/>
    </xf>
    <xf numFmtId="0" fontId="23" fillId="3" borderId="3" xfId="5" applyFont="1" applyFill="1" applyBorder="1" applyAlignment="1">
      <alignment horizontal="center" vertical="center"/>
    </xf>
    <xf numFmtId="0" fontId="23" fillId="3" borderId="4" xfId="5" applyFont="1" applyFill="1" applyBorder="1" applyAlignment="1">
      <alignment horizontal="center"/>
    </xf>
    <xf numFmtId="0" fontId="23" fillId="4" borderId="5" xfId="5" applyFont="1" applyFill="1" applyBorder="1" applyAlignment="1">
      <alignment horizontal="center" vertical="center"/>
    </xf>
    <xf numFmtId="0" fontId="23" fillId="4" borderId="6" xfId="5" applyFont="1" applyFill="1" applyBorder="1" applyAlignment="1">
      <alignment horizontal="center"/>
    </xf>
    <xf numFmtId="0" fontId="23" fillId="9" borderId="10" xfId="5" applyFont="1" applyFill="1" applyBorder="1" applyAlignment="1">
      <alignment horizontal="center" vertical="center"/>
    </xf>
    <xf numFmtId="0" fontId="23" fillId="9" borderId="11" xfId="5" applyFont="1" applyFill="1" applyBorder="1" applyAlignment="1">
      <alignment horizontal="center"/>
    </xf>
    <xf numFmtId="0" fontId="42" fillId="11" borderId="12" xfId="5" applyFont="1" applyFill="1" applyBorder="1" applyAlignment="1">
      <alignment horizontal="center" vertical="center"/>
    </xf>
    <xf numFmtId="0" fontId="42" fillId="11" borderId="12" xfId="5" applyFont="1" applyFill="1" applyBorder="1" applyAlignment="1">
      <alignment vertical="center"/>
    </xf>
    <xf numFmtId="0" fontId="42" fillId="3" borderId="3" xfId="5" applyFont="1" applyFill="1" applyBorder="1" applyAlignment="1">
      <alignment horizontal="center" vertical="center"/>
    </xf>
    <xf numFmtId="0" fontId="42" fillId="16" borderId="3" xfId="5" applyFont="1" applyFill="1" applyBorder="1" applyAlignment="1">
      <alignment horizontal="center" vertical="center"/>
    </xf>
    <xf numFmtId="0" fontId="38" fillId="0" borderId="0" xfId="5" applyFont="1" applyAlignment="1">
      <alignment horizontal="center" vertical="center"/>
    </xf>
    <xf numFmtId="0" fontId="38" fillId="0" borderId="0" xfId="5" applyFont="1" applyAlignment="1">
      <alignment horizontal="center"/>
    </xf>
    <xf numFmtId="0" fontId="39" fillId="0" borderId="0" xfId="5" applyFont="1"/>
    <xf numFmtId="0" fontId="38" fillId="0" borderId="0" xfId="5" applyFont="1" applyAlignment="1" applyProtection="1">
      <alignment horizontal="center" vertical="center"/>
      <protection locked="0"/>
    </xf>
    <xf numFmtId="0" fontId="38" fillId="0" borderId="0" xfId="5" applyFont="1" applyAlignment="1" applyProtection="1">
      <alignment horizontal="center"/>
      <protection locked="0"/>
    </xf>
    <xf numFmtId="10" fontId="43" fillId="0" borderId="0" xfId="4" applyNumberFormat="1" applyFont="1"/>
    <xf numFmtId="0" fontId="38" fillId="5" borderId="1" xfId="5" applyFont="1" applyFill="1" applyBorder="1" applyAlignment="1">
      <alignment horizontal="center"/>
    </xf>
    <xf numFmtId="0" fontId="38" fillId="5" borderId="2" xfId="5" applyFont="1" applyFill="1" applyBorder="1" applyAlignment="1">
      <alignment horizontal="center"/>
    </xf>
    <xf numFmtId="0" fontId="38" fillId="6" borderId="3" xfId="5" applyFont="1" applyFill="1" applyBorder="1" applyAlignment="1">
      <alignment horizontal="center" vertical="center"/>
    </xf>
    <xf numFmtId="0" fontId="38" fillId="6" borderId="4" xfId="5" applyFont="1" applyFill="1" applyBorder="1" applyAlignment="1">
      <alignment horizontal="center"/>
    </xf>
    <xf numFmtId="0" fontId="38" fillId="7" borderId="7" xfId="5" applyFont="1" applyFill="1" applyBorder="1" applyAlignment="1">
      <alignment horizontal="center" vertical="center"/>
    </xf>
    <xf numFmtId="0" fontId="38" fillId="7" borderId="8" xfId="5" applyFont="1" applyFill="1" applyBorder="1" applyAlignment="1">
      <alignment horizontal="center"/>
    </xf>
    <xf numFmtId="0" fontId="38" fillId="10" borderId="10" xfId="5" applyFont="1" applyFill="1" applyBorder="1" applyAlignment="1">
      <alignment horizontal="center" vertical="center"/>
    </xf>
    <xf numFmtId="0" fontId="38" fillId="10" borderId="11" xfId="5" applyFont="1" applyFill="1" applyBorder="1" applyAlignment="1">
      <alignment horizontal="center"/>
    </xf>
    <xf numFmtId="0" fontId="38" fillId="12" borderId="12" xfId="5" applyFont="1" applyFill="1" applyBorder="1" applyAlignment="1">
      <alignment horizontal="center" vertical="center"/>
    </xf>
    <xf numFmtId="0" fontId="38" fillId="7" borderId="17" xfId="5" applyFont="1" applyFill="1" applyBorder="1" applyAlignment="1">
      <alignment horizontal="center" vertical="center"/>
    </xf>
    <xf numFmtId="165" fontId="23" fillId="0" borderId="0" xfId="5" applyNumberFormat="1" applyFont="1" applyAlignment="1">
      <alignment horizontal="center"/>
    </xf>
    <xf numFmtId="0" fontId="23" fillId="0" borderId="0" xfId="5" applyFont="1" applyAlignment="1" applyProtection="1">
      <alignment horizontal="center" vertical="center"/>
      <protection locked="0"/>
    </xf>
    <xf numFmtId="165" fontId="23" fillId="0" borderId="0" xfId="5" applyNumberFormat="1" applyFont="1" applyAlignment="1" applyProtection="1">
      <alignment horizontal="center"/>
      <protection locked="0"/>
    </xf>
    <xf numFmtId="0" fontId="23" fillId="0" borderId="1" xfId="5" applyFont="1" applyBorder="1" applyAlignment="1">
      <alignment horizontal="center"/>
    </xf>
    <xf numFmtId="165" fontId="23" fillId="0" borderId="2" xfId="5" applyNumberFormat="1" applyFont="1" applyBorder="1" applyAlignment="1">
      <alignment horizontal="center"/>
    </xf>
    <xf numFmtId="0" fontId="23" fillId="0" borderId="3" xfId="5" applyFont="1" applyBorder="1" applyAlignment="1">
      <alignment horizontal="center" vertical="center"/>
    </xf>
    <xf numFmtId="165" fontId="23" fillId="0" borderId="4" xfId="5" applyNumberFormat="1" applyFont="1" applyBorder="1" applyAlignment="1">
      <alignment horizontal="center"/>
    </xf>
    <xf numFmtId="0" fontId="23" fillId="0" borderId="7" xfId="5" applyFont="1" applyBorder="1" applyAlignment="1">
      <alignment horizontal="center" vertical="center"/>
    </xf>
    <xf numFmtId="165" fontId="23" fillId="0" borderId="8" xfId="5" applyNumberFormat="1" applyFont="1" applyBorder="1" applyAlignment="1">
      <alignment horizontal="center"/>
    </xf>
    <xf numFmtId="0" fontId="23" fillId="0" borderId="10" xfId="5" applyFont="1" applyBorder="1" applyAlignment="1">
      <alignment horizontal="center" vertical="center"/>
    </xf>
    <xf numFmtId="165" fontId="23" fillId="0" borderId="11" xfId="5" applyNumberFormat="1" applyFont="1" applyBorder="1" applyAlignment="1">
      <alignment horizontal="center"/>
    </xf>
    <xf numFmtId="0" fontId="23" fillId="0" borderId="12" xfId="5" applyFont="1" applyBorder="1" applyAlignment="1">
      <alignment horizontal="center" vertical="center"/>
    </xf>
    <xf numFmtId="165" fontId="23" fillId="0" borderId="13" xfId="5" applyNumberFormat="1" applyFont="1" applyBorder="1" applyAlignment="1">
      <alignment horizontal="center"/>
    </xf>
    <xf numFmtId="168" fontId="24" fillId="0" borderId="0" xfId="6" applyNumberFormat="1" applyFont="1"/>
    <xf numFmtId="165" fontId="24" fillId="0" borderId="0" xfId="6" applyNumberFormat="1" applyFont="1" applyAlignment="1">
      <alignment horizontal="center"/>
    </xf>
    <xf numFmtId="169" fontId="39" fillId="0" borderId="0" xfId="5" applyNumberFormat="1" applyFont="1"/>
    <xf numFmtId="165" fontId="39" fillId="0" borderId="0" xfId="5" applyNumberFormat="1" applyFont="1"/>
    <xf numFmtId="169" fontId="39" fillId="0" borderId="0" xfId="5" applyNumberFormat="1" applyFont="1" applyAlignment="1">
      <alignment horizontal="right"/>
    </xf>
    <xf numFmtId="170" fontId="39" fillId="0" borderId="0" xfId="5" applyNumberFormat="1" applyFont="1" applyAlignment="1">
      <alignment horizontal="center"/>
    </xf>
    <xf numFmtId="169" fontId="39" fillId="0" borderId="0" xfId="5" applyNumberFormat="1" applyFont="1" applyProtection="1">
      <protection locked="0"/>
    </xf>
    <xf numFmtId="170" fontId="39" fillId="0" borderId="0" xfId="5" applyNumberFormat="1" applyFont="1" applyAlignment="1" applyProtection="1">
      <alignment horizontal="center"/>
      <protection locked="0"/>
    </xf>
    <xf numFmtId="14" fontId="39" fillId="0" borderId="0" xfId="5" applyNumberFormat="1" applyFont="1"/>
    <xf numFmtId="0" fontId="39" fillId="0" borderId="0" xfId="5" applyFont="1" applyAlignment="1">
      <alignment horizontal="center"/>
    </xf>
    <xf numFmtId="169" fontId="39" fillId="5" borderId="1" xfId="5" applyNumberFormat="1" applyFont="1" applyFill="1" applyBorder="1"/>
    <xf numFmtId="165" fontId="39" fillId="5" borderId="2" xfId="5" applyNumberFormat="1" applyFont="1" applyFill="1" applyBorder="1" applyAlignment="1">
      <alignment horizontal="center"/>
    </xf>
    <xf numFmtId="169" fontId="39" fillId="6" borderId="3" xfId="5" applyNumberFormat="1" applyFont="1" applyFill="1" applyBorder="1" applyAlignment="1">
      <alignment horizontal="right"/>
    </xf>
    <xf numFmtId="170" fontId="39" fillId="6" borderId="4" xfId="5" applyNumberFormat="1" applyFont="1" applyFill="1" applyBorder="1" applyAlignment="1">
      <alignment horizontal="center"/>
    </xf>
    <xf numFmtId="169" fontId="24" fillId="7" borderId="7" xfId="5" applyNumberFormat="1" applyFont="1" applyFill="1" applyBorder="1"/>
    <xf numFmtId="170" fontId="24" fillId="7" borderId="8" xfId="5" applyNumberFormat="1" applyFont="1" applyFill="1" applyBorder="1" applyAlignment="1">
      <alignment horizontal="center"/>
    </xf>
    <xf numFmtId="169" fontId="39" fillId="10" borderId="10" xfId="5" applyNumberFormat="1" applyFont="1" applyFill="1" applyBorder="1" applyAlignment="1">
      <alignment horizontal="right"/>
    </xf>
    <xf numFmtId="170" fontId="39" fillId="10" borderId="11" xfId="5" applyNumberFormat="1" applyFont="1" applyFill="1" applyBorder="1" applyAlignment="1">
      <alignment horizontal="center"/>
    </xf>
    <xf numFmtId="169" fontId="39" fillId="12" borderId="12" xfId="5" applyNumberFormat="1" applyFont="1" applyFill="1" applyBorder="1" applyAlignment="1">
      <alignment horizontal="right"/>
    </xf>
    <xf numFmtId="170" fontId="39" fillId="12" borderId="13" xfId="5" applyNumberFormat="1" applyFont="1" applyFill="1" applyBorder="1" applyAlignment="1">
      <alignment horizontal="center"/>
    </xf>
    <xf numFmtId="169" fontId="24" fillId="7" borderId="17" xfId="5" applyNumberFormat="1" applyFont="1" applyFill="1" applyBorder="1"/>
    <xf numFmtId="170" fontId="24" fillId="7" borderId="18" xfId="5" applyNumberFormat="1" applyFont="1" applyFill="1" applyBorder="1" applyAlignment="1">
      <alignment horizontal="center"/>
    </xf>
    <xf numFmtId="169" fontId="39" fillId="0" borderId="1" xfId="5" applyNumberFormat="1" applyFont="1" applyBorder="1"/>
    <xf numFmtId="165" fontId="39" fillId="0" borderId="2" xfId="5" applyNumberFormat="1" applyFont="1" applyBorder="1" applyAlignment="1">
      <alignment horizontal="center"/>
    </xf>
    <xf numFmtId="169" fontId="39" fillId="0" borderId="3" xfId="5" applyNumberFormat="1" applyFont="1" applyBorder="1" applyAlignment="1">
      <alignment horizontal="right"/>
    </xf>
    <xf numFmtId="170" fontId="39" fillId="0" borderId="4" xfId="5" applyNumberFormat="1" applyFont="1" applyBorder="1" applyAlignment="1">
      <alignment horizontal="center"/>
    </xf>
    <xf numFmtId="169" fontId="24" fillId="8" borderId="7" xfId="5" applyNumberFormat="1" applyFont="1" applyFill="1" applyBorder="1"/>
    <xf numFmtId="170" fontId="24" fillId="0" borderId="0" xfId="5" applyNumberFormat="1" applyFont="1" applyAlignment="1">
      <alignment horizontal="center"/>
    </xf>
    <xf numFmtId="165" fontId="39" fillId="0" borderId="0" xfId="5" applyNumberFormat="1" applyFont="1" applyAlignment="1">
      <alignment horizontal="center"/>
    </xf>
    <xf numFmtId="169" fontId="39" fillId="0" borderId="10" xfId="5" applyNumberFormat="1" applyFont="1" applyBorder="1" applyAlignment="1">
      <alignment horizontal="right"/>
    </xf>
    <xf numFmtId="170" fontId="39" fillId="0" borderId="11" xfId="5" applyNumberFormat="1" applyFont="1" applyBorder="1" applyAlignment="1">
      <alignment horizontal="center"/>
    </xf>
    <xf numFmtId="169" fontId="39" fillId="0" borderId="12" xfId="5" applyNumberFormat="1" applyFont="1" applyBorder="1" applyAlignment="1">
      <alignment horizontal="right"/>
    </xf>
    <xf numFmtId="170" fontId="39" fillId="0" borderId="13" xfId="5" applyNumberFormat="1" applyFont="1" applyBorder="1" applyAlignment="1">
      <alignment horizontal="center"/>
    </xf>
    <xf numFmtId="170" fontId="39" fillId="0" borderId="0" xfId="5" applyNumberFormat="1" applyFont="1"/>
    <xf numFmtId="169" fontId="24" fillId="8" borderId="17" xfId="5" applyNumberFormat="1" applyFont="1" applyFill="1" applyBorder="1"/>
    <xf numFmtId="170" fontId="24" fillId="0" borderId="19" xfId="5" applyNumberFormat="1" applyFont="1" applyBorder="1" applyAlignment="1">
      <alignment horizontal="center"/>
    </xf>
    <xf numFmtId="0" fontId="44" fillId="0" borderId="0" xfId="5" applyFont="1" applyAlignment="1">
      <alignment horizontal="right"/>
    </xf>
    <xf numFmtId="165" fontId="39" fillId="0" borderId="0" xfId="5" applyNumberFormat="1" applyFont="1" applyAlignment="1" applyProtection="1">
      <alignment horizontal="center"/>
      <protection locked="0"/>
    </xf>
    <xf numFmtId="10" fontId="39" fillId="0" borderId="9" xfId="4" applyNumberFormat="1" applyFont="1" applyBorder="1"/>
    <xf numFmtId="166" fontId="24" fillId="0" borderId="9" xfId="1" applyNumberFormat="1" applyFont="1" applyBorder="1"/>
    <xf numFmtId="10" fontId="45" fillId="0" borderId="0" xfId="5" applyNumberFormat="1" applyFont="1"/>
    <xf numFmtId="0" fontId="39" fillId="0" borderId="0" xfId="5" applyFont="1" applyAlignment="1" applyProtection="1">
      <alignment horizontal="center"/>
      <protection locked="0"/>
    </xf>
    <xf numFmtId="14" fontId="39" fillId="0" borderId="0" xfId="5" applyNumberFormat="1" applyFont="1" applyProtection="1">
      <protection locked="0"/>
    </xf>
    <xf numFmtId="169" fontId="39" fillId="0" borderId="0" xfId="5" applyNumberFormat="1" applyFont="1" applyAlignment="1">
      <alignment horizontal="center"/>
    </xf>
    <xf numFmtId="9" fontId="39" fillId="0" borderId="0" xfId="5" applyNumberFormat="1" applyFont="1"/>
    <xf numFmtId="10" fontId="39" fillId="0" borderId="0" xfId="5" applyNumberFormat="1" applyFont="1"/>
    <xf numFmtId="169" fontId="39" fillId="15" borderId="3" xfId="5" applyNumberFormat="1" applyFont="1" applyFill="1" applyBorder="1" applyAlignment="1">
      <alignment horizontal="right"/>
    </xf>
    <xf numFmtId="169" fontId="24" fillId="7" borderId="7" xfId="5" applyNumberFormat="1" applyFont="1" applyFill="1" applyBorder="1" applyAlignment="1">
      <alignment horizontal="right"/>
    </xf>
    <xf numFmtId="0" fontId="38" fillId="0" borderId="0" xfId="5" applyFont="1"/>
    <xf numFmtId="0" fontId="39" fillId="0" borderId="0" xfId="5" applyFont="1" applyProtection="1">
      <protection locked="0"/>
    </xf>
    <xf numFmtId="10" fontId="39" fillId="0" borderId="0" xfId="4" applyNumberFormat="1" applyFont="1" applyAlignment="1">
      <alignment horizontal="center"/>
    </xf>
    <xf numFmtId="171" fontId="39" fillId="0" borderId="0" xfId="7" applyNumberFormat="1" applyFont="1" applyAlignment="1">
      <alignment horizontal="center"/>
    </xf>
    <xf numFmtId="169" fontId="39" fillId="0" borderId="14" xfId="5" applyNumberFormat="1" applyFont="1" applyBorder="1" applyAlignment="1">
      <alignment horizontal="right"/>
    </xf>
    <xf numFmtId="170" fontId="39" fillId="0" borderId="15" xfId="5" applyNumberFormat="1" applyFont="1" applyBorder="1" applyAlignment="1">
      <alignment horizontal="center"/>
    </xf>
    <xf numFmtId="14" fontId="39" fillId="14" borderId="16" xfId="5" applyNumberFormat="1" applyFont="1" applyFill="1" applyBorder="1"/>
    <xf numFmtId="0" fontId="39" fillId="14" borderId="16" xfId="5" applyFont="1" applyFill="1" applyBorder="1" applyAlignment="1">
      <alignment horizontal="center"/>
    </xf>
    <xf numFmtId="0" fontId="45" fillId="0" borderId="0" xfId="5" applyFont="1"/>
    <xf numFmtId="165" fontId="39" fillId="14" borderId="16" xfId="5" applyNumberFormat="1" applyFont="1" applyFill="1" applyBorder="1" applyAlignment="1">
      <alignment horizontal="center"/>
    </xf>
    <xf numFmtId="10" fontId="39" fillId="0" borderId="0" xfId="4" applyNumberFormat="1" applyFont="1"/>
    <xf numFmtId="0" fontId="40" fillId="0" borderId="0" xfId="5" applyFont="1" applyAlignment="1">
      <alignment horizontal="center"/>
    </xf>
    <xf numFmtId="0" fontId="40" fillId="0" borderId="9" xfId="5" applyFont="1" applyBorder="1" applyAlignment="1">
      <alignment horizontal="center"/>
    </xf>
    <xf numFmtId="0" fontId="33" fillId="0" borderId="9" xfId="0" applyFont="1" applyBorder="1"/>
    <xf numFmtId="0" fontId="36" fillId="17" borderId="22" xfId="0" applyFont="1" applyFill="1" applyBorder="1" applyAlignment="1">
      <alignment horizontal="center" wrapText="1"/>
    </xf>
    <xf numFmtId="165" fontId="24" fillId="18" borderId="22" xfId="0" applyNumberFormat="1" applyFont="1" applyFill="1" applyBorder="1" applyAlignment="1">
      <alignment horizontal="center"/>
    </xf>
    <xf numFmtId="0" fontId="36" fillId="17" borderId="23" xfId="0" applyFont="1" applyFill="1" applyBorder="1" applyAlignment="1">
      <alignment horizontal="center" wrapText="1"/>
    </xf>
    <xf numFmtId="165" fontId="24" fillId="18" borderId="23" xfId="0" applyNumberFormat="1" applyFont="1" applyFill="1" applyBorder="1" applyAlignment="1">
      <alignment horizontal="center"/>
    </xf>
    <xf numFmtId="0" fontId="23" fillId="20" borderId="24" xfId="5" applyFont="1" applyFill="1" applyBorder="1" applyAlignment="1">
      <alignment horizontal="center"/>
    </xf>
    <xf numFmtId="0" fontId="23" fillId="20" borderId="25" xfId="5" applyFont="1" applyFill="1" applyBorder="1" applyAlignment="1">
      <alignment horizontal="center"/>
    </xf>
    <xf numFmtId="0" fontId="23" fillId="21" borderId="24" xfId="5" applyFont="1" applyFill="1" applyBorder="1" applyAlignment="1">
      <alignment horizontal="center"/>
    </xf>
    <xf numFmtId="0" fontId="23" fillId="21" borderId="25" xfId="5" applyFont="1" applyFill="1" applyBorder="1" applyAlignment="1">
      <alignment horizontal="center"/>
    </xf>
    <xf numFmtId="0" fontId="23" fillId="0" borderId="24" xfId="5" applyFont="1" applyBorder="1" applyAlignment="1">
      <alignment horizontal="center"/>
    </xf>
    <xf numFmtId="165" fontId="23" fillId="0" borderId="25" xfId="5" applyNumberFormat="1" applyFont="1" applyBorder="1" applyAlignment="1">
      <alignment horizontal="center"/>
    </xf>
    <xf numFmtId="14" fontId="39" fillId="21" borderId="24" xfId="5" applyNumberFormat="1" applyFont="1" applyFill="1" applyBorder="1"/>
    <xf numFmtId="0" fontId="39" fillId="21" borderId="25" xfId="5" applyFont="1" applyFill="1" applyBorder="1" applyAlignment="1">
      <alignment horizontal="center"/>
    </xf>
    <xf numFmtId="14" fontId="39" fillId="0" borderId="24" xfId="5" applyNumberFormat="1" applyFont="1" applyBorder="1"/>
    <xf numFmtId="165" fontId="39" fillId="0" borderId="25" xfId="5" applyNumberFormat="1" applyFont="1" applyBorder="1" applyAlignment="1">
      <alignment horizontal="center"/>
    </xf>
    <xf numFmtId="0" fontId="39" fillId="0" borderId="25" xfId="5" applyFont="1" applyBorder="1" applyAlignment="1">
      <alignment horizontal="center"/>
    </xf>
    <xf numFmtId="165" fontId="39" fillId="21" borderId="25" xfId="5" applyNumberFormat="1" applyFont="1" applyFill="1" applyBorder="1" applyAlignment="1">
      <alignment horizontal="center"/>
    </xf>
    <xf numFmtId="14" fontId="24" fillId="18" borderId="26" xfId="0" applyNumberFormat="1" applyFont="1" applyFill="1" applyBorder="1"/>
    <xf numFmtId="165" fontId="24" fillId="18" borderId="26" xfId="0" applyNumberFormat="1" applyFont="1" applyFill="1" applyBorder="1" applyAlignment="1">
      <alignment horizontal="center"/>
    </xf>
    <xf numFmtId="165" fontId="24" fillId="18" borderId="27" xfId="0" applyNumberFormat="1" applyFont="1" applyFill="1" applyBorder="1" applyAlignment="1">
      <alignment horizontal="center"/>
    </xf>
    <xf numFmtId="165" fontId="24" fillId="18" borderId="28" xfId="0" applyNumberFormat="1" applyFont="1" applyFill="1" applyBorder="1" applyAlignment="1">
      <alignment horizontal="center"/>
    </xf>
    <xf numFmtId="14" fontId="24" fillId="18" borderId="9" xfId="0" applyNumberFormat="1" applyFont="1" applyFill="1" applyBorder="1"/>
    <xf numFmtId="0" fontId="24" fillId="18" borderId="9" xfId="0" applyFont="1" applyFill="1" applyBorder="1" applyAlignment="1">
      <alignment horizontal="center"/>
    </xf>
    <xf numFmtId="14" fontId="24" fillId="22" borderId="9" xfId="0" applyNumberFormat="1" applyFont="1" applyFill="1" applyBorder="1"/>
    <xf numFmtId="14" fontId="24" fillId="22" borderId="29" xfId="0" applyNumberFormat="1" applyFont="1" applyFill="1" applyBorder="1"/>
    <xf numFmtId="0" fontId="23" fillId="23" borderId="30" xfId="5" applyFont="1" applyFill="1" applyBorder="1" applyAlignment="1">
      <alignment horizontal="center"/>
    </xf>
    <xf numFmtId="0" fontId="23" fillId="24" borderId="30" xfId="5" applyFont="1" applyFill="1" applyBorder="1" applyAlignment="1">
      <alignment horizontal="center"/>
    </xf>
    <xf numFmtId="0" fontId="23" fillId="0" borderId="30" xfId="5" applyFont="1" applyBorder="1" applyAlignment="1">
      <alignment horizontal="center"/>
    </xf>
    <xf numFmtId="165" fontId="23" fillId="0" borderId="30" xfId="5" applyNumberFormat="1" applyFont="1" applyBorder="1" applyAlignment="1">
      <alignment horizontal="center"/>
    </xf>
    <xf numFmtId="14" fontId="39" fillId="24" borderId="30" xfId="5" applyNumberFormat="1" applyFont="1" applyFill="1" applyBorder="1"/>
    <xf numFmtId="0" fontId="39" fillId="24" borderId="30" xfId="5" applyFont="1" applyFill="1" applyBorder="1" applyAlignment="1">
      <alignment horizontal="center"/>
    </xf>
    <xf numFmtId="165" fontId="24" fillId="18" borderId="9" xfId="0" applyNumberFormat="1" applyFont="1" applyFill="1" applyBorder="1" applyAlignment="1">
      <alignment horizontal="center"/>
    </xf>
    <xf numFmtId="14" fontId="24" fillId="0" borderId="30" xfId="5" applyNumberFormat="1" applyFont="1" applyBorder="1" applyAlignment="1">
      <alignment horizontal="right"/>
    </xf>
    <xf numFmtId="165" fontId="24" fillId="0" borderId="30" xfId="5" applyNumberFormat="1" applyFont="1" applyBorder="1" applyAlignment="1">
      <alignment horizontal="center"/>
    </xf>
    <xf numFmtId="0" fontId="47" fillId="0" borderId="0" xfId="0" applyFont="1"/>
    <xf numFmtId="165" fontId="24" fillId="0" borderId="30" xfId="5" applyNumberFormat="1" applyFont="1" applyBorder="1" applyAlignment="1">
      <alignment horizontal="center" vertical="center"/>
    </xf>
    <xf numFmtId="0" fontId="27" fillId="0" borderId="0" xfId="0" applyFont="1" applyAlignment="1">
      <alignment horizontal="left" wrapText="1"/>
    </xf>
    <xf numFmtId="0" fontId="8" fillId="0" borderId="0" xfId="0" applyFont="1" applyAlignment="1">
      <alignment horizontal="left" wrapText="1"/>
    </xf>
    <xf numFmtId="0" fontId="46" fillId="0" borderId="9" xfId="5" applyFont="1" applyBorder="1" applyAlignment="1">
      <alignment horizontal="center"/>
    </xf>
  </cellXfs>
  <cellStyles count="10">
    <cellStyle name="Hyperlink" xfId="2" builtinId="8"/>
    <cellStyle name="Procent" xfId="8" builtinId="5"/>
    <cellStyle name="Procent 2" xfId="4" xr:uid="{00000000-0005-0000-0000-000001000000}"/>
    <cellStyle name="Standaard" xfId="0" builtinId="0"/>
    <cellStyle name="Standaard 2" xfId="3" xr:uid="{00000000-0005-0000-0000-000003000000}"/>
    <cellStyle name="Standaard 2 2" xfId="5" xr:uid="{00000000-0005-0000-0000-000004000000}"/>
    <cellStyle name="Standaard 2 2 2" xfId="9" xr:uid="{DA18A08D-DB86-4CFB-B611-CB580EF27984}"/>
    <cellStyle name="Standaard 3" xfId="6" xr:uid="{00000000-0005-0000-0000-000005000000}"/>
    <cellStyle name="Valuta" xfId="1" builtinId="4"/>
    <cellStyle name="Valuta 2" xfId="7" xr:uid="{00000000-0005-0000-0000-000007000000}"/>
  </cellStyles>
  <dxfs count="66">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border outline="0">
        <bottom style="thin">
          <color theme="9" tint="0.39997558519241921"/>
        </bottom>
      </border>
    </dxf>
    <dxf>
      <border outline="0">
        <top style="thin">
          <color theme="9" tint="0.39997558519241921"/>
        </top>
      </border>
    </dxf>
    <dxf>
      <font>
        <b val="0"/>
        <i val="0"/>
        <strike val="0"/>
        <condense val="0"/>
        <extend val="0"/>
        <outline val="0"/>
        <shadow val="0"/>
        <u val="none"/>
        <vertAlign val="baseline"/>
        <sz val="11"/>
        <color theme="1"/>
        <name val="Kiro Light"/>
        <family val="2"/>
        <scheme val="none"/>
      </font>
      <fill>
        <patternFill patternType="solid">
          <fgColor theme="8" tint="0.79998168889431442"/>
          <bgColor theme="8" tint="0.79998168889431442"/>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dxf>
    <dxf>
      <font>
        <b val="0"/>
        <i val="0"/>
        <strike val="0"/>
        <condense val="0"/>
        <extend val="0"/>
        <outline val="0"/>
        <shadow val="0"/>
        <u val="none"/>
        <vertAlign val="baseline"/>
        <sz val="11"/>
        <color theme="1"/>
        <name val="Kiro Light"/>
        <family val="2"/>
        <scheme val="none"/>
      </font>
      <numFmt numFmtId="175" formatCode="d/mm/yyyy"/>
      <fill>
        <patternFill patternType="none">
          <fgColor indexed="64"/>
          <bgColor indexed="65"/>
        </patternFill>
      </fill>
    </dxf>
    <dxf>
      <font>
        <strike val="0"/>
        <outline val="0"/>
        <shadow val="0"/>
        <u val="none"/>
        <vertAlign val="baseline"/>
        <sz val="11"/>
        <name val="Kiro Light"/>
        <family val="2"/>
        <scheme val="none"/>
      </font>
    </dxf>
    <dxf>
      <font>
        <b val="0"/>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auto="1"/>
        <name val="Kiro Light"/>
        <family val="2"/>
        <scheme val="none"/>
      </font>
      <numFmt numFmtId="165" formatCode="0.0000"/>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Kiro Light"/>
        <family val="2"/>
        <scheme val="none"/>
      </font>
      <numFmt numFmtId="168" formatCode="dd/mm/yyyy;@"/>
      <fill>
        <patternFill patternType="none">
          <fgColor indexed="64"/>
          <bgColor indexed="65"/>
        </patternFill>
      </fill>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s>
  <tableStyles count="0" defaultTableStyle="TableStyleMedium2" defaultPivotStyle="PivotStyleLight16"/>
  <colors>
    <mruColors>
      <color rgb="FFFCF4F2"/>
      <color rgb="FF03B570"/>
      <color rgb="FFFFAE93"/>
      <color rgb="FF002E5B"/>
      <color rgb="FF251D45"/>
      <color rgb="FF03C8CD"/>
      <color rgb="FF00ADB5"/>
      <color rgb="FFFC3C3C"/>
      <color rgb="FF005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chartsheet" Target="chartsheets/sheet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spPr>
            <a:ln w="28575" cap="rnd">
              <a:solidFill>
                <a:schemeClr val="accent1"/>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LT'!$B$7360:$B$7439</c:f>
              <c:numCache>
                <c:formatCode>#,##0.0000\ "€";[Red]\-#,##0.0000\ "€"</c:formatCode>
                <c:ptCount val="80"/>
                <c:pt idx="0">
                  <c:v>1.4321999999999999</c:v>
                </c:pt>
                <c:pt idx="1">
                  <c:v>1.4321999999999999</c:v>
                </c:pt>
                <c:pt idx="2">
                  <c:v>1.4321999999999999</c:v>
                </c:pt>
                <c:pt idx="3">
                  <c:v>1.4321999999999999</c:v>
                </c:pt>
                <c:pt idx="4">
                  <c:v>1.4321999999999999</c:v>
                </c:pt>
                <c:pt idx="5">
                  <c:v>1.4321999999999999</c:v>
                </c:pt>
                <c:pt idx="6">
                  <c:v>1.4321999999999999</c:v>
                </c:pt>
                <c:pt idx="7">
                  <c:v>1.4321999999999999</c:v>
                </c:pt>
                <c:pt idx="8">
                  <c:v>1.4321999999999999</c:v>
                </c:pt>
                <c:pt idx="9">
                  <c:v>1.4321999999999999</c:v>
                </c:pt>
                <c:pt idx="10">
                  <c:v>1.4570000000000001</c:v>
                </c:pt>
                <c:pt idx="11">
                  <c:v>1.4570000000000001</c:v>
                </c:pt>
                <c:pt idx="12">
                  <c:v>1.4570000000000001</c:v>
                </c:pt>
                <c:pt idx="13">
                  <c:v>1.4570000000000001</c:v>
                </c:pt>
                <c:pt idx="14">
                  <c:v>1.4570000000000001</c:v>
                </c:pt>
                <c:pt idx="15">
                  <c:v>1.4570000000000001</c:v>
                </c:pt>
                <c:pt idx="16">
                  <c:v>1.4570000000000001</c:v>
                </c:pt>
                <c:pt idx="17">
                  <c:v>1.4570000000000001</c:v>
                </c:pt>
                <c:pt idx="18">
                  <c:v>1.4570000000000001</c:v>
                </c:pt>
                <c:pt idx="19">
                  <c:v>1.4793000000000001</c:v>
                </c:pt>
                <c:pt idx="20">
                  <c:v>1.4793000000000001</c:v>
                </c:pt>
                <c:pt idx="21">
                  <c:v>1.4793000000000001</c:v>
                </c:pt>
                <c:pt idx="22">
                  <c:v>1.4793000000000001</c:v>
                </c:pt>
                <c:pt idx="23">
                  <c:v>1.4793000000000001</c:v>
                </c:pt>
                <c:pt idx="24">
                  <c:v>1.4793000000000001</c:v>
                </c:pt>
                <c:pt idx="25">
                  <c:v>1.4793000000000001</c:v>
                </c:pt>
                <c:pt idx="26">
                  <c:v>1.4793000000000001</c:v>
                </c:pt>
                <c:pt idx="27">
                  <c:v>1.4793000000000001</c:v>
                </c:pt>
                <c:pt idx="28">
                  <c:v>1.5017</c:v>
                </c:pt>
                <c:pt idx="29">
                  <c:v>1.5017</c:v>
                </c:pt>
                <c:pt idx="30">
                  <c:v>1.5017</c:v>
                </c:pt>
                <c:pt idx="31">
                  <c:v>1.5017</c:v>
                </c:pt>
                <c:pt idx="32">
                  <c:v>1.5017</c:v>
                </c:pt>
                <c:pt idx="33">
                  <c:v>1.5017</c:v>
                </c:pt>
                <c:pt idx="34">
                  <c:v>1.5017</c:v>
                </c:pt>
                <c:pt idx="35">
                  <c:v>1.5017</c:v>
                </c:pt>
                <c:pt idx="36">
                  <c:v>1.5017</c:v>
                </c:pt>
                <c:pt idx="37">
                  <c:v>1.5017</c:v>
                </c:pt>
                <c:pt idx="38">
                  <c:v>1.5288999999999999</c:v>
                </c:pt>
                <c:pt idx="39">
                  <c:v>1.5288999999999999</c:v>
                </c:pt>
                <c:pt idx="40">
                  <c:v>1.5007999999999999</c:v>
                </c:pt>
                <c:pt idx="41">
                  <c:v>1.5007999999999999</c:v>
                </c:pt>
                <c:pt idx="42">
                  <c:v>1.5189999999999999</c:v>
                </c:pt>
                <c:pt idx="43">
                  <c:v>1.5189999999999999</c:v>
                </c:pt>
                <c:pt idx="44">
                  <c:v>1.5189999999999999</c:v>
                </c:pt>
                <c:pt idx="45">
                  <c:v>1.5189999999999999</c:v>
                </c:pt>
                <c:pt idx="46">
                  <c:v>1.5189999999999999</c:v>
                </c:pt>
                <c:pt idx="47">
                  <c:v>1.5189999999999999</c:v>
                </c:pt>
                <c:pt idx="48">
                  <c:v>1.5189999999999999</c:v>
                </c:pt>
                <c:pt idx="49">
                  <c:v>1.5189999999999999</c:v>
                </c:pt>
                <c:pt idx="50">
                  <c:v>1.5189999999999999</c:v>
                </c:pt>
                <c:pt idx="51">
                  <c:v>1.5189999999999999</c:v>
                </c:pt>
                <c:pt idx="52">
                  <c:v>1.5189999999999999</c:v>
                </c:pt>
                <c:pt idx="53">
                  <c:v>1.5256000000000001</c:v>
                </c:pt>
                <c:pt idx="54">
                  <c:v>1.5256000000000001</c:v>
                </c:pt>
                <c:pt idx="55">
                  <c:v>1.5256000000000001</c:v>
                </c:pt>
                <c:pt idx="56">
                  <c:v>1.5926</c:v>
                </c:pt>
                <c:pt idx="57">
                  <c:v>1.5926</c:v>
                </c:pt>
                <c:pt idx="58">
                  <c:v>1.5926</c:v>
                </c:pt>
                <c:pt idx="59">
                  <c:v>1.5926</c:v>
                </c:pt>
                <c:pt idx="60">
                  <c:v>1.5926</c:v>
                </c:pt>
                <c:pt idx="61">
                  <c:v>1.5926</c:v>
                </c:pt>
                <c:pt idx="62">
                  <c:v>1.5926</c:v>
                </c:pt>
                <c:pt idx="63">
                  <c:v>1.7222999999999999</c:v>
                </c:pt>
                <c:pt idx="64">
                  <c:v>1.7222999999999999</c:v>
                </c:pt>
                <c:pt idx="65">
                  <c:v>1.7222999999999999</c:v>
                </c:pt>
                <c:pt idx="66">
                  <c:v>1.7222999999999999</c:v>
                </c:pt>
                <c:pt idx="67">
                  <c:v>1.7222999999999999</c:v>
                </c:pt>
                <c:pt idx="68">
                  <c:v>1.7222999999999999</c:v>
                </c:pt>
                <c:pt idx="69">
                  <c:v>1.8893</c:v>
                </c:pt>
                <c:pt idx="70">
                  <c:v>1.8893</c:v>
                </c:pt>
                <c:pt idx="71">
                  <c:v>1.8893</c:v>
                </c:pt>
                <c:pt idx="72">
                  <c:v>1.8893</c:v>
                </c:pt>
                <c:pt idx="73">
                  <c:v>1.7181999999999999</c:v>
                </c:pt>
                <c:pt idx="74">
                  <c:v>1.7181999999999999</c:v>
                </c:pt>
                <c:pt idx="75">
                  <c:v>1.7181999999999999</c:v>
                </c:pt>
                <c:pt idx="76">
                  <c:v>1.7181999999999999</c:v>
                </c:pt>
                <c:pt idx="77">
                  <c:v>1.5736000000000001</c:v>
                </c:pt>
                <c:pt idx="78">
                  <c:v>1.5736000000000001</c:v>
                </c:pt>
                <c:pt idx="79">
                  <c:v>1.5736000000000001</c:v>
                </c:pt>
              </c:numCache>
            </c:numRef>
          </c:val>
          <c:smooth val="0"/>
          <c:extLst>
            <c:ext xmlns:c16="http://schemas.microsoft.com/office/drawing/2014/chart" uri="{C3380CC4-5D6E-409C-BE32-E72D297353CC}">
              <c16:uniqueId val="{00000001-7887-46F8-BBFE-5EA01CC9F13C}"/>
            </c:ext>
          </c:extLst>
        </c:ser>
        <c:ser>
          <c:idx val="1"/>
          <c:order val="1"/>
          <c:spPr>
            <a:ln w="28575" cap="rnd">
              <a:solidFill>
                <a:schemeClr val="accent2"/>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LT'!$C$7360:$C$7439</c:f>
              <c:numCache>
                <c:formatCode>#,##0.0000\ "€";[Red]\-#,##0.0000\ "€"</c:formatCode>
                <c:ptCount val="80"/>
                <c:pt idx="0">
                  <c:v>1.7330000000000001</c:v>
                </c:pt>
                <c:pt idx="1">
                  <c:v>1.7330000000000001</c:v>
                </c:pt>
                <c:pt idx="2">
                  <c:v>1.7330000000000001</c:v>
                </c:pt>
                <c:pt idx="3">
                  <c:v>1.7330000000000001</c:v>
                </c:pt>
                <c:pt idx="4">
                  <c:v>1.7330000000000001</c:v>
                </c:pt>
                <c:pt idx="5">
                  <c:v>1.7330000000000001</c:v>
                </c:pt>
                <c:pt idx="6">
                  <c:v>1.7330000000000001</c:v>
                </c:pt>
                <c:pt idx="7">
                  <c:v>1.7330000000000001</c:v>
                </c:pt>
                <c:pt idx="8">
                  <c:v>1.7330000000000001</c:v>
                </c:pt>
                <c:pt idx="9">
                  <c:v>1.7330000000000001</c:v>
                </c:pt>
                <c:pt idx="10">
                  <c:v>1.7629999999999999</c:v>
                </c:pt>
                <c:pt idx="11">
                  <c:v>1.7629999999999999</c:v>
                </c:pt>
                <c:pt idx="12">
                  <c:v>1.7629999999999999</c:v>
                </c:pt>
                <c:pt idx="13">
                  <c:v>1.7629999999999999</c:v>
                </c:pt>
                <c:pt idx="14">
                  <c:v>1.7629999999999999</c:v>
                </c:pt>
                <c:pt idx="15">
                  <c:v>1.7629999999999999</c:v>
                </c:pt>
                <c:pt idx="16">
                  <c:v>1.7629999999999999</c:v>
                </c:pt>
                <c:pt idx="17">
                  <c:v>1.7629999999999999</c:v>
                </c:pt>
                <c:pt idx="18">
                  <c:v>1.7629999999999999</c:v>
                </c:pt>
                <c:pt idx="19">
                  <c:v>1.79</c:v>
                </c:pt>
                <c:pt idx="20">
                  <c:v>1.79</c:v>
                </c:pt>
                <c:pt idx="21">
                  <c:v>1.79</c:v>
                </c:pt>
                <c:pt idx="22">
                  <c:v>1.79</c:v>
                </c:pt>
                <c:pt idx="23">
                  <c:v>1.79</c:v>
                </c:pt>
                <c:pt idx="24">
                  <c:v>1.79</c:v>
                </c:pt>
                <c:pt idx="25">
                  <c:v>1.79</c:v>
                </c:pt>
                <c:pt idx="26">
                  <c:v>1.79</c:v>
                </c:pt>
                <c:pt idx="27">
                  <c:v>1.79</c:v>
                </c:pt>
                <c:pt idx="28">
                  <c:v>1.8169999999999999</c:v>
                </c:pt>
                <c:pt idx="29">
                  <c:v>1.8169999999999999</c:v>
                </c:pt>
                <c:pt idx="30">
                  <c:v>1.8169999999999999</c:v>
                </c:pt>
                <c:pt idx="31">
                  <c:v>1.8169999999999999</c:v>
                </c:pt>
                <c:pt idx="32">
                  <c:v>1.8169999999999999</c:v>
                </c:pt>
                <c:pt idx="33">
                  <c:v>1.8169999999999999</c:v>
                </c:pt>
                <c:pt idx="34">
                  <c:v>1.8169999999999999</c:v>
                </c:pt>
                <c:pt idx="35">
                  <c:v>1.8169999999999999</c:v>
                </c:pt>
                <c:pt idx="36">
                  <c:v>1.8169999999999999</c:v>
                </c:pt>
                <c:pt idx="37">
                  <c:v>1.8169999999999999</c:v>
                </c:pt>
                <c:pt idx="38">
                  <c:v>1.85</c:v>
                </c:pt>
                <c:pt idx="39">
                  <c:v>1.85</c:v>
                </c:pt>
                <c:pt idx="40">
                  <c:v>1.8160000000000001</c:v>
                </c:pt>
                <c:pt idx="41">
                  <c:v>1.8160000000000001</c:v>
                </c:pt>
                <c:pt idx="42">
                  <c:v>1.8380000000000001</c:v>
                </c:pt>
                <c:pt idx="43">
                  <c:v>1.8380000000000001</c:v>
                </c:pt>
                <c:pt idx="44">
                  <c:v>1.8380000000000001</c:v>
                </c:pt>
                <c:pt idx="45">
                  <c:v>1.8380000000000001</c:v>
                </c:pt>
                <c:pt idx="46">
                  <c:v>1.8380000000000001</c:v>
                </c:pt>
                <c:pt idx="47">
                  <c:v>1.8380000000000001</c:v>
                </c:pt>
                <c:pt idx="48">
                  <c:v>1.8380000000000001</c:v>
                </c:pt>
                <c:pt idx="49">
                  <c:v>1.8380000000000001</c:v>
                </c:pt>
                <c:pt idx="50">
                  <c:v>1.8380000000000001</c:v>
                </c:pt>
                <c:pt idx="51">
                  <c:v>1.8380000000000001</c:v>
                </c:pt>
                <c:pt idx="52">
                  <c:v>1.8380000000000001</c:v>
                </c:pt>
                <c:pt idx="53">
                  <c:v>1.8460000000000001</c:v>
                </c:pt>
                <c:pt idx="54">
                  <c:v>1.8460000000000001</c:v>
                </c:pt>
                <c:pt idx="55">
                  <c:v>1.8460000000000001</c:v>
                </c:pt>
                <c:pt idx="56">
                  <c:v>1.927</c:v>
                </c:pt>
                <c:pt idx="57">
                  <c:v>1.927</c:v>
                </c:pt>
                <c:pt idx="58">
                  <c:v>1.927</c:v>
                </c:pt>
                <c:pt idx="59">
                  <c:v>1.927</c:v>
                </c:pt>
                <c:pt idx="60">
                  <c:v>1.927</c:v>
                </c:pt>
                <c:pt idx="61">
                  <c:v>1.927</c:v>
                </c:pt>
                <c:pt idx="62">
                  <c:v>1.927</c:v>
                </c:pt>
                <c:pt idx="63">
                  <c:v>2.0840000000000001</c:v>
                </c:pt>
                <c:pt idx="64">
                  <c:v>2.0840000000000001</c:v>
                </c:pt>
                <c:pt idx="65">
                  <c:v>2.0840000000000001</c:v>
                </c:pt>
                <c:pt idx="66">
                  <c:v>2.0840000000000001</c:v>
                </c:pt>
                <c:pt idx="67">
                  <c:v>2.0840000000000001</c:v>
                </c:pt>
                <c:pt idx="68">
                  <c:v>2.0840000000000001</c:v>
                </c:pt>
                <c:pt idx="69">
                  <c:v>2.286</c:v>
                </c:pt>
                <c:pt idx="70">
                  <c:v>2.286</c:v>
                </c:pt>
                <c:pt idx="71">
                  <c:v>2.286</c:v>
                </c:pt>
                <c:pt idx="72">
                  <c:v>2.286</c:v>
                </c:pt>
                <c:pt idx="73">
                  <c:v>2.0790000000000002</c:v>
                </c:pt>
                <c:pt idx="74">
                  <c:v>2.0790000000000002</c:v>
                </c:pt>
                <c:pt idx="75">
                  <c:v>2.0790000000000002</c:v>
                </c:pt>
                <c:pt idx="76">
                  <c:v>2.0790000000000002</c:v>
                </c:pt>
                <c:pt idx="77">
                  <c:v>1.9039999999999999</c:v>
                </c:pt>
                <c:pt idx="78">
                  <c:v>1.9039999999999999</c:v>
                </c:pt>
                <c:pt idx="79">
                  <c:v>1.9039999999999999</c:v>
                </c:pt>
              </c:numCache>
            </c:numRef>
          </c:val>
          <c:smooth val="0"/>
          <c:extLst>
            <c:ext xmlns:c16="http://schemas.microsoft.com/office/drawing/2014/chart" uri="{C3380CC4-5D6E-409C-BE32-E72D297353CC}">
              <c16:uniqueId val="{00000003-7887-46F8-BBFE-5EA01CC9F13C}"/>
            </c:ext>
          </c:extLst>
        </c:ser>
        <c:dLbls>
          <c:showLegendKey val="0"/>
          <c:showVal val="0"/>
          <c:showCatName val="0"/>
          <c:showSerName val="0"/>
          <c:showPercent val="0"/>
          <c:showBubbleSize val="0"/>
        </c:dLbls>
        <c:smooth val="0"/>
        <c:axId val="194617175"/>
        <c:axId val="1283109720"/>
      </c:lineChart>
      <c:dateAx>
        <c:axId val="1946171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83109720"/>
        <c:crosses val="autoZero"/>
        <c:auto val="1"/>
        <c:lblOffset val="100"/>
        <c:baseTimeUnit val="days"/>
      </c:dateAx>
      <c:valAx>
        <c:axId val="1283109720"/>
        <c:scaling>
          <c:orientation val="minMax"/>
        </c:scaling>
        <c:delete val="0"/>
        <c:axPos val="l"/>
        <c:majorGridlines>
          <c:spPr>
            <a:ln w="9525" cap="flat" cmpd="sng" algn="ctr">
              <a:solidFill>
                <a:schemeClr val="tx1">
                  <a:lumMod val="15000"/>
                  <a:lumOff val="85000"/>
                </a:schemeClr>
              </a:solidFill>
              <a:round/>
            </a:ln>
            <a:effectLst/>
          </c:spPr>
        </c:majorGridlines>
        <c:numFmt formatCode="#,##0.0000\ &quot;€&quot;;[Red]\-#,##0.0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94617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nl-BE">
                <a:solidFill>
                  <a:srgbClr val="002E5B"/>
                </a:solidFill>
                <a:latin typeface="Kiro ExtraBold" panose="020B0606020203050204" pitchFamily="34" charset="0"/>
                <a:ea typeface="Roboto Black" panose="02000000000000000000" pitchFamily="2" charset="0"/>
              </a:rPr>
              <a:t>Jaarevoluties officiële maximumprijs diesel</a:t>
            </a:r>
          </a:p>
          <a:p>
            <a:pPr>
              <a:defRPr>
                <a:solidFill>
                  <a:srgbClr val="002E5B"/>
                </a:solidFill>
                <a:latin typeface="Kiro ExtraBold" panose="020B0606020203050204" pitchFamily="34" charset="0"/>
                <a:ea typeface="Roboto Black" panose="02000000000000000000" pitchFamily="2" charset="0"/>
              </a:defRPr>
            </a:pPr>
            <a:r>
              <a:rPr lang="nl-BE" sz="1400">
                <a:solidFill>
                  <a:srgbClr val="002E5B"/>
                </a:solidFill>
                <a:latin typeface="Kiro ExtraBold" panose="020B0606020203050204" pitchFamily="34" charset="0"/>
                <a:ea typeface="Roboto Black" panose="02000000000000000000" pitchFamily="2" charset="0"/>
              </a:rPr>
              <a:t>(bron:</a:t>
            </a:r>
            <a:r>
              <a:rPr lang="nl-BE" sz="1400" baseline="0">
                <a:solidFill>
                  <a:srgbClr val="002E5B"/>
                </a:solidFill>
                <a:latin typeface="Kiro ExtraBold" panose="020B0606020203050204" pitchFamily="34" charset="0"/>
                <a:ea typeface="Roboto Black" panose="02000000000000000000" pitchFamily="2" charset="0"/>
              </a:rPr>
              <a:t> FOD Economie)</a:t>
            </a:r>
            <a:endParaRPr lang="nl-BE">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Jaartrends!$BI$5</c:f>
              <c:strCache>
                <c:ptCount val="1"/>
                <c:pt idx="0">
                  <c:v>JAAREVOLUTIES</c:v>
                </c:pt>
              </c:strCache>
            </c:strRef>
          </c:tx>
          <c:spPr>
            <a:solidFill>
              <a:srgbClr val="03B57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3B570"/>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Jaartrends!$BI$6:$BI$25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Jaartrends!$BJ$6:$BJ$25</c:f>
              <c:numCache>
                <c:formatCode>0.00%</c:formatCode>
                <c:ptCount val="20"/>
                <c:pt idx="0">
                  <c:v>0.15263405456255863</c:v>
                </c:pt>
                <c:pt idx="1">
                  <c:v>-0.21314984709480123</c:v>
                </c:pt>
                <c:pt idx="2">
                  <c:v>0.15209100642398266</c:v>
                </c:pt>
                <c:pt idx="3">
                  <c:v>0.23046654275092937</c:v>
                </c:pt>
                <c:pt idx="4">
                  <c:v>0.12235725075528703</c:v>
                </c:pt>
                <c:pt idx="5">
                  <c:v>4.0713296962788803E-3</c:v>
                </c:pt>
                <c:pt idx="6">
                  <c:v>-1.3462006325521192E-2</c:v>
                </c:pt>
                <c:pt idx="7">
                  <c:v>-0.16300863131935872</c:v>
                </c:pt>
                <c:pt idx="8">
                  <c:v>-9.5757218621096096E-2</c:v>
                </c:pt>
                <c:pt idx="9">
                  <c:v>0.19145466405740397</c:v>
                </c:pt>
                <c:pt idx="10">
                  <c:v>4.9730814855369898E-2</c:v>
                </c:pt>
                <c:pt idx="11">
                  <c:v>3.9551460361613167E-2</c:v>
                </c:pt>
                <c:pt idx="12">
                  <c:v>7.8769127853499432E-2</c:v>
                </c:pt>
                <c:pt idx="13">
                  <c:v>-0.11757990867579915</c:v>
                </c:pt>
                <c:pt idx="14">
                  <c:v>0.21829395413481589</c:v>
                </c:pt>
                <c:pt idx="15">
                  <c:v>4.6781175813433995E-2</c:v>
                </c:pt>
                <c:pt idx="16">
                  <c:v>6.6035218783351279E-3</c:v>
                </c:pt>
                <c:pt idx="17">
                  <c:v>-3.0349519743863462E-2</c:v>
                </c:pt>
                <c:pt idx="18">
                  <c:v>-5.7816427746450128E-2</c:v>
                </c:pt>
                <c:pt idx="19">
                  <c:v>0.2032016152293048</c:v>
                </c:pt>
              </c:numCache>
            </c:numRef>
          </c:val>
          <c:extLst>
            <c:ext xmlns:c16="http://schemas.microsoft.com/office/drawing/2014/chart" uri="{C3380CC4-5D6E-409C-BE32-E72D297353CC}">
              <c16:uniqueId val="{00000000-77DE-45C8-961D-CB724E96D45E}"/>
            </c:ext>
          </c:extLst>
        </c:ser>
        <c:dLbls>
          <c:dLblPos val="inEnd"/>
          <c:showLegendKey val="0"/>
          <c:showVal val="1"/>
          <c:showCatName val="0"/>
          <c:showSerName val="0"/>
          <c:showPercent val="0"/>
          <c:showBubbleSize val="0"/>
        </c:dLbls>
        <c:gapWidth val="41"/>
        <c:axId val="1080622224"/>
        <c:axId val="1080631376"/>
      </c:barChart>
      <c:catAx>
        <c:axId val="1080622224"/>
        <c:scaling>
          <c:orientation val="minMax"/>
        </c:scaling>
        <c:delete val="1"/>
        <c:axPos val="b"/>
        <c:numFmt formatCode="General" sourceLinked="1"/>
        <c:majorTickMark val="none"/>
        <c:minorTickMark val="none"/>
        <c:tickLblPos val="nextTo"/>
        <c:crossAx val="1080631376"/>
        <c:crosses val="autoZero"/>
        <c:auto val="1"/>
        <c:lblAlgn val="ctr"/>
        <c:lblOffset val="100"/>
        <c:noMultiLvlLbl val="0"/>
      </c:catAx>
      <c:valAx>
        <c:axId val="1080631376"/>
        <c:scaling>
          <c:orientation val="minMax"/>
        </c:scaling>
        <c:delete val="1"/>
        <c:axPos val="l"/>
        <c:numFmt formatCode="0.00%" sourceLinked="1"/>
        <c:majorTickMark val="none"/>
        <c:minorTickMark val="none"/>
        <c:tickLblPos val="nextTo"/>
        <c:crossAx val="108062222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en-US">
                <a:solidFill>
                  <a:srgbClr val="002E5B"/>
                </a:solidFill>
                <a:latin typeface="Kiro ExtraBold" panose="020B0606020203050204" pitchFamily="34" charset="0"/>
                <a:ea typeface="Roboto Black" panose="02000000000000000000" pitchFamily="2" charset="0"/>
              </a:rPr>
              <a:t>Jaargemiddeldes officiële maximumprijs diesel</a:t>
            </a:r>
          </a:p>
          <a:p>
            <a:pPr>
              <a:defRPr>
                <a:solidFill>
                  <a:srgbClr val="002E5B"/>
                </a:solidFill>
                <a:latin typeface="Kiro ExtraBold" panose="020B0606020203050204" pitchFamily="34" charset="0"/>
                <a:ea typeface="Roboto Black" panose="02000000000000000000" pitchFamily="2" charset="0"/>
              </a:defRPr>
            </a:pPr>
            <a:r>
              <a:rPr lang="en-US" sz="1400">
                <a:solidFill>
                  <a:srgbClr val="002E5B"/>
                </a:solidFill>
                <a:latin typeface="Kiro ExtraBold" panose="020B0606020203050204" pitchFamily="34" charset="0"/>
                <a:ea typeface="Roboto Black" panose="02000000000000000000" pitchFamily="2" charset="0"/>
              </a:rPr>
              <a:t>(bron:</a:t>
            </a:r>
            <a:r>
              <a:rPr lang="en-US" sz="1400" baseline="0">
                <a:solidFill>
                  <a:srgbClr val="002E5B"/>
                </a:solidFill>
                <a:latin typeface="Kiro ExtraBold" panose="020B0606020203050204" pitchFamily="34" charset="0"/>
                <a:ea typeface="Roboto Black" panose="02000000000000000000" pitchFamily="2" charset="0"/>
              </a:rPr>
              <a:t> FOD Economie)</a:t>
            </a:r>
            <a:endParaRPr lang="en-US">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Jaartrends!$BL$5</c:f>
              <c:strCache>
                <c:ptCount val="1"/>
                <c:pt idx="0">
                  <c:v>JAARGEMIDDELDES</c:v>
                </c:pt>
              </c:strCache>
            </c:strRef>
          </c:tx>
          <c:spPr>
            <a:solidFill>
              <a:srgbClr val="002E5B"/>
            </a:solidFill>
            <a:ln>
              <a:noFill/>
            </a:ln>
            <a:effectLst>
              <a:outerShdw blurRad="76200" dir="18900000" sy="23000" kx="-1200000" algn="bl" rotWithShape="0">
                <a:prstClr val="black">
                  <a:alpha val="20000"/>
                </a:prstClr>
              </a:outerShdw>
            </a:effectLst>
          </c:spPr>
          <c:invertIfNegative val="0"/>
          <c:dLbls>
            <c:dLbl>
              <c:idx val="17"/>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extLst>
                <c:ext xmlns:c16="http://schemas.microsoft.com/office/drawing/2014/chart" uri="{C3380CC4-5D6E-409C-BE32-E72D297353CC}">
                  <c16:uniqueId val="{00000000-CAAB-43A9-B0B6-D6659A791896}"/>
                </c:ext>
              </c:extLst>
            </c:dLbl>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Jaartrends!$BL$6:$BL$25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Jaartrends!$BM$6:$BM$25</c:f>
              <c:numCache>
                <c:formatCode>_-* #,##0.0000\ "€"_-;\-* #,##0.0000\ "€"_-;_-* "-"??\ "€"_-;_-@_-</c:formatCode>
                <c:ptCount val="20"/>
                <c:pt idx="0">
                  <c:v>0.9042</c:v>
                </c:pt>
                <c:pt idx="1">
                  <c:v>1.0349999999999999</c:v>
                </c:pt>
                <c:pt idx="2">
                  <c:v>0.84540000000000004</c:v>
                </c:pt>
                <c:pt idx="3">
                  <c:v>0.99360000000000004</c:v>
                </c:pt>
                <c:pt idx="4">
                  <c:v>1.1904999999999999</c:v>
                </c:pt>
                <c:pt idx="5">
                  <c:v>1.2659</c:v>
                </c:pt>
                <c:pt idx="6">
                  <c:v>1.2196</c:v>
                </c:pt>
                <c:pt idx="7">
                  <c:v>1.1697</c:v>
                </c:pt>
                <c:pt idx="8">
                  <c:v>1.0115000000000001</c:v>
                </c:pt>
                <c:pt idx="9">
                  <c:v>0.98109999999999997</c:v>
                </c:pt>
                <c:pt idx="10">
                  <c:v>1.0972999999999999</c:v>
                </c:pt>
                <c:pt idx="11">
                  <c:v>1.2426999999999999</c:v>
                </c:pt>
                <c:pt idx="12">
                  <c:v>1.2575000000000001</c:v>
                </c:pt>
                <c:pt idx="13">
                  <c:v>1.1304663798943264</c:v>
                </c:pt>
                <c:pt idx="14">
                  <c:v>1.2997536986301357</c:v>
                </c:pt>
                <c:pt idx="15">
                  <c:v>1.644212054794522</c:v>
                </c:pt>
                <c:pt idx="16">
                  <c:v>1.5158091248726366</c:v>
                </c:pt>
                <c:pt idx="17">
                  <c:v>1.4804196721311464</c:v>
                </c:pt>
                <c:pt idx="18">
                  <c:v>1.4344906515580751</c:v>
                </c:pt>
                <c:pt idx="19">
                  <c:v>1.4406361111111092</c:v>
                </c:pt>
              </c:numCache>
            </c:numRef>
          </c:val>
          <c:extLst>
            <c:ext xmlns:c16="http://schemas.microsoft.com/office/drawing/2014/chart" uri="{C3380CC4-5D6E-409C-BE32-E72D297353CC}">
              <c16:uniqueId val="{00000000-AF4A-4C33-9290-CA54AB965458}"/>
            </c:ext>
          </c:extLst>
        </c:ser>
        <c:dLbls>
          <c:dLblPos val="inEnd"/>
          <c:showLegendKey val="0"/>
          <c:showVal val="1"/>
          <c:showCatName val="0"/>
          <c:showSerName val="0"/>
          <c:showPercent val="0"/>
          <c:showBubbleSize val="0"/>
        </c:dLbls>
        <c:gapWidth val="41"/>
        <c:axId val="298900480"/>
        <c:axId val="298901312"/>
      </c:barChart>
      <c:catAx>
        <c:axId val="298900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Kiro ExtraBold" panose="020B0606020203050204" pitchFamily="34" charset="0"/>
                <a:ea typeface="Roboto Black" panose="02000000000000000000" pitchFamily="2" charset="0"/>
                <a:cs typeface="+mn-cs"/>
              </a:defRPr>
            </a:pPr>
            <a:endParaRPr lang="en-BE"/>
          </a:p>
        </c:txPr>
        <c:crossAx val="298901312"/>
        <c:crosses val="autoZero"/>
        <c:auto val="1"/>
        <c:lblAlgn val="ctr"/>
        <c:lblOffset val="100"/>
        <c:noMultiLvlLbl val="0"/>
      </c:catAx>
      <c:valAx>
        <c:axId val="298901312"/>
        <c:scaling>
          <c:orientation val="minMax"/>
        </c:scaling>
        <c:delete val="1"/>
        <c:axPos val="l"/>
        <c:numFmt formatCode="_-* #,##0.0000\ &quot;€&quot;_-;\-* #,##0.0000\ &quot;€&quot;_-;_-* &quot;-&quot;??\ &quot;€&quot;_-;_-@_-" sourceLinked="1"/>
        <c:majorTickMark val="none"/>
        <c:minorTickMark val="none"/>
        <c:tickLblPos val="nextTo"/>
        <c:crossAx val="2989004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2023'!$C$1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2023'!$C$2:$C$30</c:f>
              <c:numCache>
                <c:formatCode>_-* #,##0.0000\ "€"_-;\-* #,##0.0000\ "€"_-;_-* "-"????\ "€"_-;_-@_-</c:formatCode>
                <c:ptCount val="29"/>
                <c:pt idx="0">
                  <c:v>1.4992000000000001</c:v>
                </c:pt>
                <c:pt idx="1">
                  <c:v>1.4992000000000001</c:v>
                </c:pt>
                <c:pt idx="2">
                  <c:v>1.5</c:v>
                </c:pt>
                <c:pt idx="3">
                  <c:v>1.4653</c:v>
                </c:pt>
                <c:pt idx="4">
                  <c:v>1.4835</c:v>
                </c:pt>
                <c:pt idx="5">
                  <c:v>1.514</c:v>
                </c:pt>
                <c:pt idx="6">
                  <c:v>1.4719</c:v>
                </c:pt>
                <c:pt idx="7">
                  <c:v>1.4363999999999999</c:v>
                </c:pt>
                <c:pt idx="8">
                  <c:v>1.462</c:v>
                </c:pt>
                <c:pt idx="9">
                  <c:v>1.4512</c:v>
                </c:pt>
                <c:pt idx="10">
                  <c:v>1.4404999999999999</c:v>
                </c:pt>
                <c:pt idx="11">
                  <c:v>1.4793000000000001</c:v>
                </c:pt>
                <c:pt idx="12">
                  <c:v>1.4694</c:v>
                </c:pt>
                <c:pt idx="13">
                  <c:v>1.4388000000000001</c:v>
                </c:pt>
                <c:pt idx="14">
                  <c:v>1.4653</c:v>
                </c:pt>
                <c:pt idx="15">
                  <c:v>1.4554</c:v>
                </c:pt>
                <c:pt idx="16">
                  <c:v>1.4818</c:v>
                </c:pt>
                <c:pt idx="17">
                  <c:v>1.5116000000000001</c:v>
                </c:pt>
                <c:pt idx="18">
                  <c:v>1.5007999999999999</c:v>
                </c:pt>
                <c:pt idx="19">
                  <c:v>1.4743999999999999</c:v>
                </c:pt>
                <c:pt idx="20">
                  <c:v>1.4512</c:v>
                </c:pt>
                <c:pt idx="21">
                  <c:v>1.4289000000000001</c:v>
                </c:pt>
                <c:pt idx="22">
                  <c:v>1.3868</c:v>
                </c:pt>
                <c:pt idx="23">
                  <c:v>1.4091</c:v>
                </c:pt>
                <c:pt idx="24">
                  <c:v>1.4231</c:v>
                </c:pt>
                <c:pt idx="25">
                  <c:v>1.4379999999999999</c:v>
                </c:pt>
                <c:pt idx="26">
                  <c:v>1.4471000000000001</c:v>
                </c:pt>
                <c:pt idx="27">
                  <c:v>1.4719</c:v>
                </c:pt>
                <c:pt idx="28">
                  <c:v>1.4446000000000001</c:v>
                </c:pt>
              </c:numCache>
            </c:numRef>
          </c:val>
          <c:smooth val="0"/>
          <c:extLst>
            <c:ext xmlns:c16="http://schemas.microsoft.com/office/drawing/2014/chart" uri="{C3380CC4-5D6E-409C-BE32-E72D297353CC}">
              <c16:uniqueId val="{00000000-611A-42C3-ACFF-505701231A05}"/>
            </c:ext>
          </c:extLst>
        </c:ser>
        <c:ser>
          <c:idx val="1"/>
          <c:order val="1"/>
          <c:tx>
            <c:strRef>
              <c:f>'Professionele diesel_evol 2023'!$E$1</c:f>
              <c:strCache>
                <c:ptCount val="1"/>
                <c:pt idx="0">
                  <c:v>Professionele
diesel
excl. btw</c:v>
                </c:pt>
              </c:strCache>
            </c:strRef>
          </c:tx>
          <c:spPr>
            <a:ln w="38100" cap="rnd">
              <a:solidFill>
                <a:srgbClr val="FC3C3C"/>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2023'!$E$2:$E$30</c:f>
              <c:numCache>
                <c:formatCode>_-* #,##0.0000\ "€"_-;\-* #,##0.0000\ "€"_-;_-* "-"????\ "€"_-;_-@_-</c:formatCode>
                <c:ptCount val="29"/>
                <c:pt idx="0">
                  <c:v>1.4311</c:v>
                </c:pt>
                <c:pt idx="1">
                  <c:v>1.4493</c:v>
                </c:pt>
                <c:pt idx="2">
                  <c:v>1.4500999999999999</c:v>
                </c:pt>
                <c:pt idx="3">
                  <c:v>1.4154</c:v>
                </c:pt>
                <c:pt idx="4">
                  <c:v>1.4336</c:v>
                </c:pt>
                <c:pt idx="5">
                  <c:v>1.4641</c:v>
                </c:pt>
                <c:pt idx="6">
                  <c:v>1.4219999999999999</c:v>
                </c:pt>
                <c:pt idx="7">
                  <c:v>1.3567</c:v>
                </c:pt>
                <c:pt idx="8">
                  <c:v>1.3822999999999999</c:v>
                </c:pt>
                <c:pt idx="9">
                  <c:v>1.363</c:v>
                </c:pt>
                <c:pt idx="10">
                  <c:v>1.3433999999999999</c:v>
                </c:pt>
                <c:pt idx="11">
                  <c:v>1.3822000000000001</c:v>
                </c:pt>
                <c:pt idx="12">
                  <c:v>1.3642000000000001</c:v>
                </c:pt>
                <c:pt idx="13">
                  <c:v>1.3083</c:v>
                </c:pt>
                <c:pt idx="14">
                  <c:v>1.3348</c:v>
                </c:pt>
                <c:pt idx="15">
                  <c:v>1.3167</c:v>
                </c:pt>
                <c:pt idx="16">
                  <c:v>1.3123</c:v>
                </c:pt>
                <c:pt idx="17">
                  <c:v>1.3421000000000001</c:v>
                </c:pt>
                <c:pt idx="18">
                  <c:v>1.3312999999999999</c:v>
                </c:pt>
                <c:pt idx="19">
                  <c:v>1.3048999999999999</c:v>
                </c:pt>
                <c:pt idx="20">
                  <c:v>1.2817000000000001</c:v>
                </c:pt>
                <c:pt idx="21">
                  <c:v>1.2594000000000001</c:v>
                </c:pt>
                <c:pt idx="22">
                  <c:v>1.2173</c:v>
                </c:pt>
                <c:pt idx="23">
                  <c:v>1.2396</c:v>
                </c:pt>
                <c:pt idx="24">
                  <c:v>1.2536</c:v>
                </c:pt>
                <c:pt idx="25">
                  <c:v>1.2685</c:v>
                </c:pt>
                <c:pt idx="26">
                  <c:v>1.2776000000000001</c:v>
                </c:pt>
                <c:pt idx="27">
                  <c:v>1.3024</c:v>
                </c:pt>
                <c:pt idx="28">
                  <c:v>1.2751000000000001</c:v>
                </c:pt>
              </c:numCache>
            </c:numRef>
          </c:val>
          <c:smooth val="0"/>
          <c:extLst>
            <c:ext xmlns:c16="http://schemas.microsoft.com/office/drawing/2014/chart" uri="{C3380CC4-5D6E-409C-BE32-E72D297353CC}">
              <c16:uniqueId val="{00000001-611A-42C3-ACFF-505701231A05}"/>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6296465514515557"/>
          <c:y val="2.9387702121249141E-2"/>
          <c:w val="0.28887058032382623"/>
          <c:h val="7.4809695441599849E-2"/>
        </c:manualLayout>
      </c:layout>
      <c:overlay val="0"/>
      <c:spPr>
        <a:solidFill>
          <a:schemeClr val="bg1"/>
        </a:solidFill>
        <a:ln>
          <a:solidFill>
            <a:schemeClr val="accent1"/>
          </a:solidFill>
        </a:ln>
        <a:effectLst/>
      </c:spPr>
      <c:txPr>
        <a:bodyPr rot="0" spcFirstLastPara="1" vertOverflow="ellipsis" vert="horz" wrap="square" anchor="ctr" anchorCtr="1"/>
        <a:lstStyle/>
        <a:p>
          <a:pPr>
            <a:defRPr sz="105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2022'!$C$1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2022'!$C$2:$C$71</c:f>
              <c:numCache>
                <c:formatCode>_-* #,##0.0000\ "€"_-;\-* #,##0.0000\ "€"_-;_-* "-"????\ "€"_-;_-@_-</c:formatCode>
                <c:ptCount val="70"/>
                <c:pt idx="0">
                  <c:v>1.4321999999999999</c:v>
                </c:pt>
                <c:pt idx="1">
                  <c:v>1.4570000000000001</c:v>
                </c:pt>
                <c:pt idx="2">
                  <c:v>1.4793000000000001</c:v>
                </c:pt>
                <c:pt idx="3">
                  <c:v>1.5017</c:v>
                </c:pt>
                <c:pt idx="4">
                  <c:v>1.5288999999999999</c:v>
                </c:pt>
                <c:pt idx="5">
                  <c:v>1.5007999999999999</c:v>
                </c:pt>
                <c:pt idx="6">
                  <c:v>1.5189999999999999</c:v>
                </c:pt>
                <c:pt idx="7">
                  <c:v>1.5256000000000001</c:v>
                </c:pt>
                <c:pt idx="8">
                  <c:v>1.5926</c:v>
                </c:pt>
                <c:pt idx="9">
                  <c:v>1.7222999999999999</c:v>
                </c:pt>
                <c:pt idx="10">
                  <c:v>1.8893</c:v>
                </c:pt>
                <c:pt idx="11">
                  <c:v>1.7181999999999999</c:v>
                </c:pt>
                <c:pt idx="12">
                  <c:v>1.5736000000000001</c:v>
                </c:pt>
                <c:pt idx="13">
                  <c:v>1.7174</c:v>
                </c:pt>
                <c:pt idx="14">
                  <c:v>1.6314</c:v>
                </c:pt>
                <c:pt idx="15">
                  <c:v>1.6529</c:v>
                </c:pt>
                <c:pt idx="16">
                  <c:v>1.5942000000000001</c:v>
                </c:pt>
                <c:pt idx="17">
                  <c:v>1.6769000000000001</c:v>
                </c:pt>
                <c:pt idx="18">
                  <c:v>1.6636</c:v>
                </c:pt>
                <c:pt idx="19">
                  <c:v>1.7215</c:v>
                </c:pt>
                <c:pt idx="20">
                  <c:v>1.6314</c:v>
                </c:pt>
                <c:pt idx="21">
                  <c:v>1.6801999999999999</c:v>
                </c:pt>
                <c:pt idx="22">
                  <c:v>1.6677999999999999</c:v>
                </c:pt>
                <c:pt idx="23">
                  <c:v>1.619</c:v>
                </c:pt>
                <c:pt idx="24">
                  <c:v>1.6338999999999999</c:v>
                </c:pt>
                <c:pt idx="25">
                  <c:v>1.6926000000000001</c:v>
                </c:pt>
                <c:pt idx="26">
                  <c:v>1.7719</c:v>
                </c:pt>
                <c:pt idx="27">
                  <c:v>1.8083</c:v>
                </c:pt>
                <c:pt idx="28">
                  <c:v>1.843</c:v>
                </c:pt>
                <c:pt idx="29">
                  <c:v>1.8198000000000001</c:v>
                </c:pt>
                <c:pt idx="30">
                  <c:v>1.7636000000000001</c:v>
                </c:pt>
                <c:pt idx="31">
                  <c:v>1.6759999999999999</c:v>
                </c:pt>
                <c:pt idx="32">
                  <c:v>1.7132000000000001</c:v>
                </c:pt>
                <c:pt idx="33">
                  <c:v>1.7471000000000001</c:v>
                </c:pt>
                <c:pt idx="34">
                  <c:v>1.7273000000000001</c:v>
                </c:pt>
                <c:pt idx="35">
                  <c:v>1.6967000000000001</c:v>
                </c:pt>
                <c:pt idx="36">
                  <c:v>1.7181999999999999</c:v>
                </c:pt>
                <c:pt idx="37">
                  <c:v>1.6669</c:v>
                </c:pt>
                <c:pt idx="38">
                  <c:v>1.6091</c:v>
                </c:pt>
                <c:pt idx="39">
                  <c:v>1.5967</c:v>
                </c:pt>
                <c:pt idx="40">
                  <c:v>1.6347</c:v>
                </c:pt>
                <c:pt idx="41">
                  <c:v>1.6941999999999999</c:v>
                </c:pt>
                <c:pt idx="42">
                  <c:v>1.7678</c:v>
                </c:pt>
                <c:pt idx="43">
                  <c:v>1.7091000000000001</c:v>
                </c:pt>
                <c:pt idx="44">
                  <c:v>1.6934</c:v>
                </c:pt>
                <c:pt idx="45">
                  <c:v>1.6701999999999999</c:v>
                </c:pt>
                <c:pt idx="46">
                  <c:v>1.5603</c:v>
                </c:pt>
                <c:pt idx="47">
                  <c:v>1.5892999999999999</c:v>
                </c:pt>
                <c:pt idx="48">
                  <c:v>1.6083000000000001</c:v>
                </c:pt>
                <c:pt idx="49">
                  <c:v>1.6653</c:v>
                </c:pt>
                <c:pt idx="50">
                  <c:v>1.681</c:v>
                </c:pt>
                <c:pt idx="51">
                  <c:v>1.6488</c:v>
                </c:pt>
                <c:pt idx="52">
                  <c:v>1.7149000000000001</c:v>
                </c:pt>
                <c:pt idx="53">
                  <c:v>1.8396999999999999</c:v>
                </c:pt>
                <c:pt idx="54">
                  <c:v>1.7949999999999999</c:v>
                </c:pt>
                <c:pt idx="55">
                  <c:v>1.8504</c:v>
                </c:pt>
                <c:pt idx="56">
                  <c:v>1.8189</c:v>
                </c:pt>
                <c:pt idx="57">
                  <c:v>1.7876000000000001</c:v>
                </c:pt>
                <c:pt idx="58">
                  <c:v>1.8131999999999999</c:v>
                </c:pt>
                <c:pt idx="59">
                  <c:v>1.6694</c:v>
                </c:pt>
                <c:pt idx="60">
                  <c:v>1.7281</c:v>
                </c:pt>
                <c:pt idx="61">
                  <c:v>1.6660999999999999</c:v>
                </c:pt>
                <c:pt idx="62">
                  <c:v>1.5942000000000001</c:v>
                </c:pt>
                <c:pt idx="63">
                  <c:v>1.5314000000000001</c:v>
                </c:pt>
                <c:pt idx="64">
                  <c:v>1.5189999999999999</c:v>
                </c:pt>
                <c:pt idx="65">
                  <c:v>1.4355</c:v>
                </c:pt>
                <c:pt idx="66">
                  <c:v>1.4512</c:v>
                </c:pt>
                <c:pt idx="67">
                  <c:v>1.5106999999999999</c:v>
                </c:pt>
                <c:pt idx="68">
                  <c:v>1.4825999999999999</c:v>
                </c:pt>
                <c:pt idx="69">
                  <c:v>1.4992000000000001</c:v>
                </c:pt>
              </c:numCache>
            </c:numRef>
          </c:val>
          <c:smooth val="0"/>
          <c:extLst>
            <c:ext xmlns:c16="http://schemas.microsoft.com/office/drawing/2014/chart" uri="{C3380CC4-5D6E-409C-BE32-E72D297353CC}">
              <c16:uniqueId val="{00000000-5873-4F22-82A3-A485DA8422B4}"/>
            </c:ext>
          </c:extLst>
        </c:ser>
        <c:ser>
          <c:idx val="1"/>
          <c:order val="1"/>
          <c:tx>
            <c:strRef>
              <c:f>'Professionele diesel_evol 2022'!$E$1</c:f>
              <c:strCache>
                <c:ptCount val="1"/>
                <c:pt idx="0">
                  <c:v>Professionele
diesel
excl. btw</c:v>
                </c:pt>
              </c:strCache>
            </c:strRef>
          </c:tx>
          <c:spPr>
            <a:ln w="38100" cap="rnd">
              <a:solidFill>
                <a:srgbClr val="FC3C3C"/>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2022'!$E$2:$E$71</c:f>
              <c:numCache>
                <c:formatCode>_-* #,##0.0000\ "€"_-;\-* #,##0.0000\ "€"_-;_-* "-"????\ "€"_-;_-@_-</c:formatCode>
                <c:ptCount val="70"/>
                <c:pt idx="0">
                  <c:v>1.2445999999999999</c:v>
                </c:pt>
                <c:pt idx="1">
                  <c:v>1.2694000000000001</c:v>
                </c:pt>
                <c:pt idx="2">
                  <c:v>1.2917000000000001</c:v>
                </c:pt>
                <c:pt idx="3">
                  <c:v>1.3141</c:v>
                </c:pt>
                <c:pt idx="4">
                  <c:v>1.3412999999999999</c:v>
                </c:pt>
                <c:pt idx="5">
                  <c:v>1.3131999999999999</c:v>
                </c:pt>
                <c:pt idx="6">
                  <c:v>1.3313999999999999</c:v>
                </c:pt>
                <c:pt idx="7">
                  <c:v>1.3380000000000001</c:v>
                </c:pt>
                <c:pt idx="8">
                  <c:v>1.405</c:v>
                </c:pt>
                <c:pt idx="9">
                  <c:v>1.5347</c:v>
                </c:pt>
                <c:pt idx="10">
                  <c:v>1.7017</c:v>
                </c:pt>
                <c:pt idx="11">
                  <c:v>1.5306</c:v>
                </c:pt>
                <c:pt idx="12">
                  <c:v>1.5055000000000001</c:v>
                </c:pt>
                <c:pt idx="13">
                  <c:v>1.6493</c:v>
                </c:pt>
                <c:pt idx="14">
                  <c:v>1.5632999999999999</c:v>
                </c:pt>
                <c:pt idx="15">
                  <c:v>1.5848</c:v>
                </c:pt>
                <c:pt idx="16">
                  <c:v>1.5261</c:v>
                </c:pt>
                <c:pt idx="17">
                  <c:v>1.6088</c:v>
                </c:pt>
                <c:pt idx="18">
                  <c:v>1.5954999999999999</c:v>
                </c:pt>
                <c:pt idx="19">
                  <c:v>1.6534</c:v>
                </c:pt>
                <c:pt idx="20">
                  <c:v>1.5632999999999999</c:v>
                </c:pt>
                <c:pt idx="21">
                  <c:v>1.6120999999999999</c:v>
                </c:pt>
                <c:pt idx="22">
                  <c:v>1.5996999999999999</c:v>
                </c:pt>
                <c:pt idx="23">
                  <c:v>1.5508999999999999</c:v>
                </c:pt>
                <c:pt idx="24">
                  <c:v>1.5657999999999999</c:v>
                </c:pt>
                <c:pt idx="25">
                  <c:v>1.6245000000000001</c:v>
                </c:pt>
                <c:pt idx="26">
                  <c:v>1.7038</c:v>
                </c:pt>
                <c:pt idx="27">
                  <c:v>1.7402</c:v>
                </c:pt>
                <c:pt idx="28">
                  <c:v>1.7748999999999999</c:v>
                </c:pt>
                <c:pt idx="29">
                  <c:v>1.7517</c:v>
                </c:pt>
                <c:pt idx="30">
                  <c:v>1.6955</c:v>
                </c:pt>
                <c:pt idx="31">
                  <c:v>1.6078999999999999</c:v>
                </c:pt>
                <c:pt idx="32">
                  <c:v>1.6451</c:v>
                </c:pt>
                <c:pt idx="33">
                  <c:v>1.679</c:v>
                </c:pt>
                <c:pt idx="34">
                  <c:v>1.6592</c:v>
                </c:pt>
                <c:pt idx="35">
                  <c:v>1.6286</c:v>
                </c:pt>
                <c:pt idx="36">
                  <c:v>1.6500999999999999</c:v>
                </c:pt>
                <c:pt idx="37">
                  <c:v>1.5988</c:v>
                </c:pt>
                <c:pt idx="38">
                  <c:v>1.5409999999999999</c:v>
                </c:pt>
                <c:pt idx="39">
                  <c:v>1.5286</c:v>
                </c:pt>
                <c:pt idx="40">
                  <c:v>1.5666</c:v>
                </c:pt>
                <c:pt idx="41">
                  <c:v>1.6260999999999999</c:v>
                </c:pt>
                <c:pt idx="42">
                  <c:v>1.6997</c:v>
                </c:pt>
                <c:pt idx="43">
                  <c:v>1.641</c:v>
                </c:pt>
                <c:pt idx="44">
                  <c:v>1.6253</c:v>
                </c:pt>
                <c:pt idx="45">
                  <c:v>1.6020999999999999</c:v>
                </c:pt>
                <c:pt idx="46">
                  <c:v>1.4922</c:v>
                </c:pt>
                <c:pt idx="47">
                  <c:v>1.5211999999999999</c:v>
                </c:pt>
                <c:pt idx="48">
                  <c:v>1.5402</c:v>
                </c:pt>
                <c:pt idx="49">
                  <c:v>1.5972</c:v>
                </c:pt>
                <c:pt idx="50">
                  <c:v>1.6129</c:v>
                </c:pt>
                <c:pt idx="51">
                  <c:v>1.5807</c:v>
                </c:pt>
                <c:pt idx="52">
                  <c:v>1.6468</c:v>
                </c:pt>
                <c:pt idx="53">
                  <c:v>1.7715999999999998</c:v>
                </c:pt>
                <c:pt idx="54">
                  <c:v>1.7268999999999999</c:v>
                </c:pt>
                <c:pt idx="55">
                  <c:v>1.7823</c:v>
                </c:pt>
                <c:pt idx="56">
                  <c:v>1.7507999999999999</c:v>
                </c:pt>
                <c:pt idx="57">
                  <c:v>1.7195</c:v>
                </c:pt>
                <c:pt idx="58">
                  <c:v>1.7450999999999999</c:v>
                </c:pt>
                <c:pt idx="59">
                  <c:v>1.6012999999999999</c:v>
                </c:pt>
                <c:pt idx="60">
                  <c:v>1.66</c:v>
                </c:pt>
                <c:pt idx="61">
                  <c:v>1.5979999999999999</c:v>
                </c:pt>
                <c:pt idx="62">
                  <c:v>1.5261</c:v>
                </c:pt>
                <c:pt idx="63">
                  <c:v>1.4633</c:v>
                </c:pt>
                <c:pt idx="64">
                  <c:v>1.4508999999999999</c:v>
                </c:pt>
                <c:pt idx="65">
                  <c:v>1.3673999999999999</c:v>
                </c:pt>
                <c:pt idx="66">
                  <c:v>1.3831</c:v>
                </c:pt>
                <c:pt idx="67">
                  <c:v>1.4425999999999999</c:v>
                </c:pt>
                <c:pt idx="68">
                  <c:v>1.4144999999999999</c:v>
                </c:pt>
                <c:pt idx="69">
                  <c:v>1.4311</c:v>
                </c:pt>
              </c:numCache>
            </c:numRef>
          </c:val>
          <c:smooth val="0"/>
          <c:extLst>
            <c:ext xmlns:c16="http://schemas.microsoft.com/office/drawing/2014/chart" uri="{C3380CC4-5D6E-409C-BE32-E72D297353CC}">
              <c16:uniqueId val="{00000001-5873-4F22-82A3-A485DA8422B4}"/>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5311690138546252"/>
          <c:y val="3.106299371404158E-2"/>
          <c:w val="0.33120195905040473"/>
          <c:h val="6.8466518970301468E-2"/>
        </c:manualLayout>
      </c:layout>
      <c:overlay val="0"/>
      <c:spPr>
        <a:solidFill>
          <a:schemeClr val="bg1">
            <a:alpha val="75000"/>
          </a:schemeClr>
        </a:solidFill>
        <a:ln>
          <a:solidFill>
            <a:schemeClr val="accent1"/>
          </a:solidFill>
        </a:ln>
        <a:effectLst/>
      </c:spPr>
      <c:txPr>
        <a:bodyPr rot="0" spcFirstLastPara="1" vertOverflow="ellipsis" vert="horz" wrap="square" anchor="ctr" anchorCtr="1"/>
        <a:lstStyle/>
        <a:p>
          <a:pPr>
            <a:defRPr sz="100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9C9F7C-94DA-409E-8FE9-2CC1E712D375}">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BCD0A-0950-42D5-8C84-527C5EEFA527}">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16384</xdr:col>
      <xdr:colOff>3248025</xdr:colOff>
      <xdr:row>7421</xdr:row>
      <xdr:rowOff>28575</xdr:rowOff>
    </xdr:from>
    <xdr:to>
      <xdr:col>16384</xdr:col>
      <xdr:colOff>7820025</xdr:colOff>
      <xdr:row>7439</xdr:row>
      <xdr:rowOff>28575</xdr:rowOff>
    </xdr:to>
    <xdr:graphicFrame macro="">
      <xdr:nvGraphicFramePr>
        <xdr:cNvPr id="2" name="Grafiek 1">
          <a:extLst>
            <a:ext uri="{FF2B5EF4-FFF2-40B4-BE49-F238E27FC236}">
              <a16:creationId xmlns:a16="http://schemas.microsoft.com/office/drawing/2014/main" id="{01235F6E-833E-4A1E-928F-313BF815E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10397067" cy="7543800"/>
    <xdr:graphicFrame macro="">
      <xdr:nvGraphicFramePr>
        <xdr:cNvPr id="2" name="Grafiek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0384971" cy="7532914"/>
    <xdr:graphicFrame macro="">
      <xdr:nvGraphicFramePr>
        <xdr:cNvPr id="2" name="Grafiek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112" cy="6070315"/>
    <xdr:graphicFrame macro="">
      <xdr:nvGraphicFramePr>
        <xdr:cNvPr id="2" name="Grafiek 1">
          <a:extLst>
            <a:ext uri="{FF2B5EF4-FFF2-40B4-BE49-F238E27FC236}">
              <a16:creationId xmlns:a16="http://schemas.microsoft.com/office/drawing/2014/main" id="{26DB34CD-6209-7DBD-D448-8E905209D1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06753" cy="7580722"/>
    <xdr:graphicFrame macro="">
      <xdr:nvGraphicFramePr>
        <xdr:cNvPr id="2" name="Grafiek 1">
          <a:extLst>
            <a:ext uri="{FF2B5EF4-FFF2-40B4-BE49-F238E27FC236}">
              <a16:creationId xmlns:a16="http://schemas.microsoft.com/office/drawing/2014/main" id="{9028B2EF-2C7A-38D0-1B6E-01458CC9A0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5" displayName="Tabel5" ref="A1:B38" totalsRowShown="0" headerRowDxfId="65" dataDxfId="64">
  <tableColumns count="2">
    <tableColumn id="1" xr3:uid="{00000000-0010-0000-0000-000001000000}" name="2007" dataDxfId="63"/>
    <tableColumn id="2" xr3:uid="{00000000-0010-0000-0000-000002000000}" name="excl BTW"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4" displayName="Tabel4" ref="AH1:AI37" totalsRowShown="0" headerRowDxfId="29" dataDxfId="28" headerRowBorderDxfId="26" tableBorderDxfId="27" dataCellStyle="Standaard 2">
  <tableColumns count="2">
    <tableColumn id="1" xr3:uid="{00000000-0010-0000-0900-000001000000}" name="2018" dataDxfId="25" dataCellStyle="Standaard 2"/>
    <tableColumn id="2" xr3:uid="{00000000-0010-0000-0900-000002000000}" name="excl BTW" dataDxfId="24" dataCellStyle="Standaard 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1012" displayName="Tabel1012" ref="AK1:AL33" totalsRowShown="0" headerRowDxfId="23" dataDxfId="22" headerRowCellStyle="Standaard 2">
  <tableColumns count="2">
    <tableColumn id="1" xr3:uid="{00000000-0010-0000-0A00-000001000000}" name="2019" dataDxfId="21"/>
    <tableColumn id="2" xr3:uid="{00000000-0010-0000-0A00-000002000000}" name="excl BTW" dataDxfId="2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49BBEC-3B8F-48E2-8903-D098F4F3D863}" name="Tabel1214" displayName="Tabel1214" ref="B1:I30" totalsRowShown="0" headerRowDxfId="19" dataDxfId="18">
  <autoFilter ref="B1:I30" xr:uid="{12E349BA-967E-49B9-805A-ECD101A6DA2C}"/>
  <tableColumns count="8">
    <tableColumn id="1" xr3:uid="{A9DF59C2-14E7-476D-BD3A-19AEA7961FBE}" name="Datum" dataDxfId="17" dataCellStyle="Standaard 2 2"/>
    <tableColumn id="2" xr3:uid="{F9D40A2C-EBF5-4F57-85D6-E371FF8840A3}" name="Officiële maximumprijs_x000a_diesel 10 ppm_x000a_excl. btw" dataDxfId="16" dataCellStyle="Standaard 2 2"/>
    <tableColumn id="3" xr3:uid="{13C28DA2-6BE9-4791-BB44-2EA77DA394EB}" name="Evolutie_x000a_diesel 10 ppm_x000a_t.o.v. 01/01/2023" dataDxfId="15" dataCellStyle="Procent">
      <calculatedColumnFormula>($C2/$C$3)-1</calculatedColumnFormula>
    </tableColumn>
    <tableColumn id="4" xr3:uid="{5B6B27CE-B776-4E1D-9AD9-F872CF00BA9A}" name="Professionele_x000a_diesel_x000a_excl. btw" dataDxfId="14">
      <calculatedColumnFormula>C2-I2</calculatedColumnFormula>
    </tableColumn>
    <tableColumn id="5" xr3:uid="{9187FACD-1774-42E7-B421-2841C5965789}" name="Evolutie_x000a_professionele diesel_x000a_t.o.v. 01/01/2023" dataDxfId="13" dataCellStyle="Procent">
      <calculatedColumnFormula>($E2/$E$3)-1</calculatedColumnFormula>
    </tableColumn>
    <tableColumn id="8" xr3:uid="{ABC9081C-8074-4170-88BD-F79C568378DE}" name="Impact evolutie officiële maximumprijs diesel op kostprijs" dataDxfId="12" dataCellStyle="Procent">
      <calculatedColumnFormula>Tabel1214[[#This Row],[Evolutie
diesel 10 ppm
t.o.v. 01/01/2023]]*$A$2</calculatedColumnFormula>
    </tableColumn>
    <tableColumn id="7" xr3:uid="{8741A4E1-3691-47DB-A490-3302BFFB1AC7}" name="Impact evolutie_x000a_professionele diesel op kostprijs" dataDxfId="11" dataCellStyle="Procent">
      <calculatedColumnFormula>Tabel1214[[#This Row],[Evolutie
professionele diesel
t.o.v. 01/01/2023]]*$A$2</calculatedColumnFormula>
    </tableColumn>
    <tableColumn id="6" xr3:uid="{9C6883DE-6B86-4934-9386-4C03D8592AD9}" name="Accijns-_x000a_recuperatie_x000a_(excl. btw)" dataDxfId="10" dataCellStyle="Valuta"/>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E349BA-967E-49B9-805A-ECD101A6DA2C}" name="Tabel12" displayName="Tabel12" ref="B1:I71" totalsRowShown="0" headerRowDxfId="9" dataDxfId="8">
  <autoFilter ref="B1:I71" xr:uid="{12E349BA-967E-49B9-805A-ECD101A6DA2C}"/>
  <tableColumns count="8">
    <tableColumn id="1" xr3:uid="{D1500995-E7FC-4A96-A19E-687E20F61E37}" name="Datum" dataDxfId="7" dataCellStyle="Standaard 2 2"/>
    <tableColumn id="2" xr3:uid="{4D8A6E4E-076A-4591-A246-3736C0DE92BA}" name="Officiële maximumprijs_x000a_diesel 10 ppm_x000a_excl. btw" dataDxfId="6" dataCellStyle="Standaard 2 2"/>
    <tableColumn id="3" xr3:uid="{1F38AC22-982E-43B8-B326-F55AA805DBC3}" name="Evolutie_x000a_diesel 10 ppm_x000a_t.o.v. 01/01/2022" dataDxfId="5" dataCellStyle="Procent">
      <calculatedColumnFormula>($C2/$C$2)-1</calculatedColumnFormula>
    </tableColumn>
    <tableColumn id="4" xr3:uid="{ED9AC32E-9CEC-4239-866A-F6EEEEAADEAE}" name="Professionele_x000a_diesel_x000a_excl. btw" dataDxfId="4">
      <calculatedColumnFormula>C2-I2</calculatedColumnFormula>
    </tableColumn>
    <tableColumn id="5" xr3:uid="{CBF48155-DEDA-463B-8C60-8DCD65637CE3}" name="Evolutie_x000a_professionele diesel_x000a_t.o.v. 01/01/2022" dataDxfId="3" dataCellStyle="Procent">
      <calculatedColumnFormula>($E2/$E$2)-1</calculatedColumnFormula>
    </tableColumn>
    <tableColumn id="8" xr3:uid="{C4802D09-C9B7-4D2F-8E4A-335C523CF920}" name="Impact evolutie officiële maximumprijs diesel op kostprijs" dataDxfId="2" dataCellStyle="Procent">
      <calculatedColumnFormula>Tabel12[[#This Row],[Evolutie
diesel 10 ppm
t.o.v. 01/01/2022]]*$A$2</calculatedColumnFormula>
    </tableColumn>
    <tableColumn id="7" xr3:uid="{616396DB-EE59-444D-B52E-039D96602C47}" name="Impact evolutie_x000a_professionele diesel op kostprijs" dataDxfId="1" dataCellStyle="Procent">
      <calculatedColumnFormula>Tabel12[[#This Row],[Evolutie
professionele diesel
t.o.v. 01/01/2022]]*$A$2</calculatedColumnFormula>
    </tableColumn>
    <tableColumn id="6" xr3:uid="{349FB806-993C-4D9C-910A-44E8670A786B}" name="Accijns-_x000a_recuperatie_x000a_(excl. btw)" dataDxfId="0" dataCellStyle="Valut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6" displayName="Tabel6" ref="G1:H40" totalsRowShown="0" headerRowDxfId="61" dataDxfId="60">
  <tableColumns count="2">
    <tableColumn id="1" xr3:uid="{00000000-0010-0000-0100-000001000000}" name="2009" dataDxfId="59" dataCellStyle="Standaard 2"/>
    <tableColumn id="2" xr3:uid="{00000000-0010-0000-0100-000002000000}" name="excl BTW" dataDxfId="58" dataCellStyle="Standaard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7" displayName="Tabel7" ref="J1:K37" totalsRowShown="0" headerRowDxfId="57" dataDxfId="56">
  <tableColumns count="2">
    <tableColumn id="1" xr3:uid="{00000000-0010-0000-0200-000001000000}" name="2010" dataDxfId="55"/>
    <tableColumn id="2" xr3:uid="{00000000-0010-0000-0200-000002000000}" name="excl BTW" dataDxfId="54"/>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8" displayName="Tabel8" ref="M1:N41" totalsRowShown="0" headerRowDxfId="53" dataDxfId="52">
  <tableColumns count="2">
    <tableColumn id="1" xr3:uid="{00000000-0010-0000-0300-000001000000}" name="2011" dataDxfId="51"/>
    <tableColumn id="2" xr3:uid="{00000000-0010-0000-0300-000002000000}" name="excl BTW" dataDxfId="50"/>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9" displayName="Tabel9" ref="D1:E52" totalsRowShown="0" headerRowDxfId="49" dataDxfId="48" headerRowCellStyle="Standaard 2">
  <tableColumns count="2">
    <tableColumn id="1" xr3:uid="{00000000-0010-0000-0400-000001000000}" name="2008" dataDxfId="47" dataCellStyle="Standaard 2"/>
    <tableColumn id="2" xr3:uid="{00000000-0010-0000-0400-000002000000}" name="excl BTW" dataDxfId="46" dataCellStyle="Standaard 2"/>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82" displayName="Tabel82" ref="P1:Q40" totalsRowShown="0" headerRowDxfId="45" dataDxfId="44">
  <tableColumns count="2">
    <tableColumn id="1" xr3:uid="{00000000-0010-0000-0500-000001000000}" name="2012" dataDxfId="43"/>
    <tableColumn id="2" xr3:uid="{00000000-0010-0000-0500-000002000000}" name="excl BTW" dataDxfId="4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10" displayName="Tabel10" ref="S1:T36" totalsRowShown="0" headerRowDxfId="41" dataDxfId="40" headerRowCellStyle="Standaard 2">
  <tableColumns count="2">
    <tableColumn id="1" xr3:uid="{00000000-0010-0000-0600-000001000000}" name="2013" dataDxfId="39"/>
    <tableColumn id="2" xr3:uid="{00000000-0010-0000-0600-000002000000}" name="excl BTW" dataDxfId="3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63" displayName="Tabel63" ref="Y1:Z43" totalsRowShown="0" headerRowDxfId="37" dataDxfId="36">
  <tableColumns count="2">
    <tableColumn id="1" xr3:uid="{00000000-0010-0000-0700-000001000000}" name="2015" dataDxfId="35" dataCellStyle="Standaard 2"/>
    <tableColumn id="2" xr3:uid="{00000000-0010-0000-0700-000002000000}" name="excl BTW" dataDxfId="34" dataCellStyle="Standaard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74" displayName="Tabel74" ref="AB1:AC34" totalsRowShown="0" headerRowDxfId="33" dataDxfId="32">
  <tableColumns count="2">
    <tableColumn id="1" xr3:uid="{00000000-0010-0000-0800-000001000000}" name="2016" dataDxfId="31"/>
    <tableColumn id="2" xr3:uid="{00000000-0010-0000-0800-000002000000}" name="excl BTW" dataDxfId="3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62C2-A1F6-49A9-981C-8E84583E1041}">
  <dimension ref="A1:G73"/>
  <sheetViews>
    <sheetView tabSelected="1" workbookViewId="0">
      <pane ySplit="1" topLeftCell="A62" activePane="bottomLeft" state="frozen"/>
      <selection pane="bottomLeft" activeCell="A72" sqref="A72:D73"/>
    </sheetView>
  </sheetViews>
  <sheetFormatPr defaultRowHeight="12.6"/>
  <cols>
    <col min="1" max="4" width="15.5703125" customWidth="1"/>
    <col min="6" max="6" width="9.5703125" customWidth="1"/>
    <col min="7" max="7" width="9" customWidth="1"/>
  </cols>
  <sheetData>
    <row r="1" spans="1:7" ht="33">
      <c r="A1" s="70" t="s">
        <v>0</v>
      </c>
      <c r="B1" s="71" t="s">
        <v>1</v>
      </c>
      <c r="C1" s="206" t="s">
        <v>2</v>
      </c>
      <c r="D1" s="208" t="s">
        <v>3</v>
      </c>
    </row>
    <row r="2" spans="1:7" ht="14.45">
      <c r="A2" s="73">
        <v>46023</v>
      </c>
      <c r="B2" s="227">
        <v>1.3868</v>
      </c>
      <c r="C2" s="227">
        <v>1.3817999999999999</v>
      </c>
      <c r="D2" s="227">
        <v>2.6562000000000001</v>
      </c>
    </row>
    <row r="3" spans="1:7" ht="14.45">
      <c r="A3" s="73">
        <v>46024</v>
      </c>
      <c r="B3" s="227">
        <v>1.3868</v>
      </c>
      <c r="C3" s="227">
        <v>1.3817999999999999</v>
      </c>
      <c r="D3" s="227">
        <v>2.6562000000000001</v>
      </c>
      <c r="F3" s="66" t="s">
        <v>4</v>
      </c>
      <c r="G3" s="56"/>
    </row>
    <row r="4" spans="1:7" ht="14.45">
      <c r="A4" s="73">
        <v>46025</v>
      </c>
      <c r="B4" s="227">
        <v>1.3868</v>
      </c>
      <c r="C4" s="227">
        <v>1.3817999999999999</v>
      </c>
      <c r="D4" s="227">
        <v>2.6562000000000001</v>
      </c>
      <c r="F4" s="67">
        <f>AVERAGE(B2:B364)</f>
        <v>1.4406361111111092</v>
      </c>
      <c r="G4" s="68" t="s">
        <v>5</v>
      </c>
    </row>
    <row r="5" spans="1:7" ht="14.45">
      <c r="A5" s="73">
        <v>46026</v>
      </c>
      <c r="B5" s="227">
        <v>1.3868</v>
      </c>
      <c r="C5" s="227">
        <v>1.3817999999999999</v>
      </c>
      <c r="D5" s="227">
        <v>2.6562000000000001</v>
      </c>
    </row>
    <row r="6" spans="1:7" ht="14.45">
      <c r="A6" s="73">
        <v>46027</v>
      </c>
      <c r="B6" s="227">
        <v>1.3868</v>
      </c>
      <c r="C6" s="227">
        <v>1.3817999999999999</v>
      </c>
      <c r="D6" s="227">
        <v>2.6562000000000001</v>
      </c>
    </row>
    <row r="7" spans="1:7" ht="14.45">
      <c r="A7" s="73">
        <v>46028</v>
      </c>
      <c r="B7" s="227">
        <v>1.3868</v>
      </c>
      <c r="C7" s="227">
        <v>1.3817999999999999</v>
      </c>
      <c r="D7" s="227">
        <v>2.6562000000000001</v>
      </c>
    </row>
    <row r="8" spans="1:7" ht="14.45">
      <c r="A8" s="73">
        <v>46029</v>
      </c>
      <c r="B8" s="236">
        <v>1.395</v>
      </c>
      <c r="C8" s="227">
        <v>1.3893</v>
      </c>
      <c r="D8" s="227">
        <v>2.7801999999999998</v>
      </c>
    </row>
    <row r="9" spans="1:7" ht="14.45">
      <c r="A9" s="73">
        <v>46030</v>
      </c>
      <c r="B9" s="236">
        <v>1.395</v>
      </c>
      <c r="C9" s="227">
        <v>1.3893</v>
      </c>
      <c r="D9" s="227">
        <v>2.7801999999999998</v>
      </c>
    </row>
    <row r="10" spans="1:7" ht="14.45">
      <c r="A10" s="73">
        <v>46031</v>
      </c>
      <c r="B10" s="236">
        <v>1.395</v>
      </c>
      <c r="C10" s="227">
        <v>1.3893</v>
      </c>
      <c r="D10" s="227">
        <v>2.7801999999999998</v>
      </c>
    </row>
    <row r="11" spans="1:7" ht="14.45">
      <c r="A11" s="73">
        <v>46032</v>
      </c>
      <c r="B11" s="236">
        <v>1.395</v>
      </c>
      <c r="C11" s="227">
        <v>1.3893</v>
      </c>
      <c r="D11" s="227">
        <v>2.7801999999999998</v>
      </c>
    </row>
    <row r="12" spans="1:7" ht="14.45">
      <c r="A12" s="73">
        <v>46033</v>
      </c>
      <c r="B12" s="236">
        <v>1.395</v>
      </c>
      <c r="C12" s="227">
        <v>1.3893</v>
      </c>
      <c r="D12" s="227">
        <v>2.7801999999999998</v>
      </c>
    </row>
    <row r="13" spans="1:7" ht="14.45">
      <c r="A13" s="73">
        <v>46034</v>
      </c>
      <c r="B13" s="236">
        <v>1.395</v>
      </c>
      <c r="C13" s="227">
        <v>1.3893</v>
      </c>
      <c r="D13" s="227">
        <v>2.7801999999999998</v>
      </c>
    </row>
    <row r="14" spans="1:7" ht="14.45">
      <c r="A14" s="73">
        <v>46035</v>
      </c>
      <c r="B14" s="236">
        <v>1.395</v>
      </c>
      <c r="C14" s="227">
        <v>1.3893</v>
      </c>
      <c r="D14" s="227">
        <v>2.7801999999999998</v>
      </c>
    </row>
    <row r="15" spans="1:7" ht="14.45">
      <c r="A15" s="73">
        <v>46036</v>
      </c>
      <c r="B15" s="236">
        <v>1.395</v>
      </c>
      <c r="C15" s="227">
        <v>1.3893</v>
      </c>
      <c r="D15" s="227">
        <v>2.7801999999999998</v>
      </c>
    </row>
    <row r="16" spans="1:7" ht="14.45">
      <c r="A16" s="73">
        <v>46037</v>
      </c>
      <c r="B16" s="236">
        <v>1.395</v>
      </c>
      <c r="C16" s="227">
        <v>1.3893</v>
      </c>
      <c r="D16" s="227">
        <v>2.7801999999999998</v>
      </c>
    </row>
    <row r="17" spans="1:4" ht="14.45">
      <c r="A17" s="73">
        <v>46038</v>
      </c>
      <c r="B17" s="236">
        <v>1.395</v>
      </c>
      <c r="C17" s="227">
        <v>1.3893</v>
      </c>
      <c r="D17" s="227">
        <v>2.7801999999999998</v>
      </c>
    </row>
    <row r="18" spans="1:4" ht="14.45">
      <c r="A18" s="73">
        <v>46039</v>
      </c>
      <c r="B18" s="236">
        <v>1.395</v>
      </c>
      <c r="C18" s="227">
        <v>1.3893</v>
      </c>
      <c r="D18" s="227">
        <v>2.7801999999999998</v>
      </c>
    </row>
    <row r="19" spans="1:4" ht="14.45">
      <c r="A19" s="73">
        <v>46040</v>
      </c>
      <c r="B19" s="236">
        <v>1.395</v>
      </c>
      <c r="C19" s="227">
        <v>1.3893</v>
      </c>
      <c r="D19" s="227">
        <v>2.7801999999999998</v>
      </c>
    </row>
    <row r="20" spans="1:4" ht="14.45">
      <c r="A20" s="73">
        <v>46041</v>
      </c>
      <c r="B20" s="236">
        <v>1.395</v>
      </c>
      <c r="C20" s="227">
        <v>1.3893</v>
      </c>
      <c r="D20" s="227">
        <v>2.7801999999999998</v>
      </c>
    </row>
    <row r="21" spans="1:4" ht="14.45">
      <c r="A21" s="73">
        <v>46042</v>
      </c>
      <c r="B21" s="236">
        <v>1.4107000000000001</v>
      </c>
      <c r="C21" s="236">
        <v>1.405</v>
      </c>
      <c r="D21" s="227">
        <v>2.6974999999999998</v>
      </c>
    </row>
    <row r="22" spans="1:4" ht="14.45">
      <c r="A22" s="73">
        <v>46043</v>
      </c>
      <c r="B22" s="236">
        <v>1.4107000000000001</v>
      </c>
      <c r="C22" s="236">
        <v>1.405</v>
      </c>
      <c r="D22" s="227">
        <v>2.6974999999999998</v>
      </c>
    </row>
    <row r="23" spans="1:4" ht="14.45">
      <c r="A23" s="73">
        <v>46044</v>
      </c>
      <c r="B23" s="236">
        <v>1.4107000000000001</v>
      </c>
      <c r="C23" s="236">
        <v>1.405</v>
      </c>
      <c r="D23" s="227">
        <v>2.6974999999999998</v>
      </c>
    </row>
    <row r="24" spans="1:4" ht="14.45">
      <c r="A24" s="73">
        <v>46045</v>
      </c>
      <c r="B24" s="236">
        <v>1.4107000000000001</v>
      </c>
      <c r="C24" s="236">
        <v>1.405</v>
      </c>
      <c r="D24" s="227">
        <v>2.6974999999999998</v>
      </c>
    </row>
    <row r="25" spans="1:4" ht="14.45">
      <c r="A25" s="73">
        <v>46046</v>
      </c>
      <c r="B25" s="236">
        <v>1.4107000000000001</v>
      </c>
      <c r="C25" s="236">
        <v>1.405</v>
      </c>
      <c r="D25" s="227">
        <v>2.6974999999999998</v>
      </c>
    </row>
    <row r="26" spans="1:4" ht="14.45">
      <c r="A26" s="73">
        <v>46047</v>
      </c>
      <c r="B26" s="236">
        <v>1.4107000000000001</v>
      </c>
      <c r="C26" s="236">
        <v>1.405</v>
      </c>
      <c r="D26" s="227">
        <v>2.6974999999999998</v>
      </c>
    </row>
    <row r="27" spans="1:4" ht="14.45">
      <c r="A27" s="73">
        <v>46048</v>
      </c>
      <c r="B27" s="236">
        <v>1.4107000000000001</v>
      </c>
      <c r="C27" s="236">
        <v>1.405</v>
      </c>
      <c r="D27" s="227">
        <v>2.6974999999999998</v>
      </c>
    </row>
    <row r="28" spans="1:4" ht="14.45">
      <c r="A28" s="73">
        <v>46049</v>
      </c>
      <c r="B28" s="236">
        <v>1.4107000000000001</v>
      </c>
      <c r="C28" s="236">
        <v>1.405</v>
      </c>
      <c r="D28" s="227">
        <v>2.6974999999999998</v>
      </c>
    </row>
    <row r="29" spans="1:4" ht="14.45">
      <c r="A29" s="73">
        <v>46050</v>
      </c>
      <c r="B29" s="236">
        <v>1.4107000000000001</v>
      </c>
      <c r="C29" s="236">
        <v>1.405</v>
      </c>
      <c r="D29" s="227">
        <v>2.6974999999999998</v>
      </c>
    </row>
    <row r="30" spans="1:4" ht="14.45">
      <c r="A30" s="73">
        <v>46051</v>
      </c>
      <c r="B30" s="236">
        <v>1.4107000000000001</v>
      </c>
      <c r="C30" s="236">
        <v>1.405</v>
      </c>
      <c r="D30" s="227">
        <v>2.6974999999999998</v>
      </c>
    </row>
    <row r="31" spans="1:4" ht="14.45">
      <c r="A31" s="73">
        <v>46052</v>
      </c>
      <c r="B31" s="236">
        <v>1.4207000000000001</v>
      </c>
      <c r="C31" s="236">
        <v>1.4157</v>
      </c>
      <c r="D31" s="227">
        <v>2.5958999999999999</v>
      </c>
    </row>
    <row r="32" spans="1:4" ht="14.45">
      <c r="A32" s="73">
        <v>46053</v>
      </c>
      <c r="B32" s="236">
        <v>1.4207000000000001</v>
      </c>
      <c r="C32" s="236">
        <v>1.4157</v>
      </c>
      <c r="D32" s="227">
        <v>2.5958999999999999</v>
      </c>
    </row>
    <row r="33" spans="1:4" ht="14.45">
      <c r="A33" s="73">
        <v>46054</v>
      </c>
      <c r="B33" s="236">
        <v>1.4207000000000001</v>
      </c>
      <c r="C33" s="236">
        <v>1.4157</v>
      </c>
      <c r="D33" s="227">
        <v>2.5958999999999999</v>
      </c>
    </row>
    <row r="34" spans="1:4" ht="14.45">
      <c r="A34" s="73">
        <v>46055</v>
      </c>
      <c r="B34" s="236">
        <v>1.4207000000000001</v>
      </c>
      <c r="C34" s="236">
        <v>1.4157</v>
      </c>
      <c r="D34" s="227">
        <v>2.5958999999999999</v>
      </c>
    </row>
    <row r="35" spans="1:4" ht="14.45">
      <c r="A35" s="73">
        <v>46056</v>
      </c>
      <c r="B35" s="236">
        <v>1.4207000000000001</v>
      </c>
      <c r="C35" s="236">
        <v>1.4157</v>
      </c>
      <c r="D35" s="227">
        <v>2.5958999999999999</v>
      </c>
    </row>
    <row r="36" spans="1:4" ht="14.45">
      <c r="A36" s="73">
        <v>46057</v>
      </c>
      <c r="B36" s="236">
        <v>1.4207000000000001</v>
      </c>
      <c r="C36" s="236">
        <v>1.4157</v>
      </c>
      <c r="D36" s="227">
        <v>2.5958999999999999</v>
      </c>
    </row>
    <row r="37" spans="1:4" ht="14.45">
      <c r="A37" s="73">
        <v>46058</v>
      </c>
      <c r="B37" s="236">
        <v>1.4207000000000001</v>
      </c>
      <c r="C37" s="236">
        <v>1.4157</v>
      </c>
      <c r="D37" s="227">
        <v>2.5958999999999999</v>
      </c>
    </row>
    <row r="38" spans="1:4" ht="14.45">
      <c r="A38" s="73">
        <v>46059</v>
      </c>
      <c r="B38" s="236">
        <v>1.4207000000000001</v>
      </c>
      <c r="C38" s="236">
        <v>1.4157</v>
      </c>
      <c r="D38" s="227">
        <v>2.5958999999999999</v>
      </c>
    </row>
    <row r="39" spans="1:4" ht="14.45">
      <c r="A39" s="73">
        <v>46060</v>
      </c>
      <c r="B39" s="236">
        <v>1.4207000000000001</v>
      </c>
      <c r="C39" s="236">
        <v>1.4157</v>
      </c>
      <c r="D39" s="227">
        <v>2.5958999999999999</v>
      </c>
    </row>
    <row r="40" spans="1:4" ht="14.45">
      <c r="A40" s="73">
        <v>46061</v>
      </c>
      <c r="B40" s="236">
        <v>1.4207000000000001</v>
      </c>
      <c r="C40" s="236">
        <v>1.4157</v>
      </c>
      <c r="D40" s="227">
        <v>2.5958999999999999</v>
      </c>
    </row>
    <row r="41" spans="1:4" ht="14.45">
      <c r="A41" s="73">
        <v>46062</v>
      </c>
      <c r="B41" s="236">
        <v>1.4207000000000001</v>
      </c>
      <c r="C41" s="236">
        <v>1.4157</v>
      </c>
      <c r="D41" s="227">
        <v>2.5958999999999999</v>
      </c>
    </row>
    <row r="42" spans="1:4" ht="14.45">
      <c r="A42" s="73">
        <v>46063</v>
      </c>
      <c r="B42" s="236">
        <v>1.4306000000000001</v>
      </c>
      <c r="C42" s="236">
        <v>1.4248000000000001</v>
      </c>
      <c r="D42" s="227">
        <v>2.6223000000000001</v>
      </c>
    </row>
    <row r="43" spans="1:4" ht="14.45">
      <c r="A43" s="73">
        <v>46064</v>
      </c>
      <c r="B43" s="236">
        <v>1.4306000000000001</v>
      </c>
      <c r="C43" s="236">
        <v>1.4248000000000001</v>
      </c>
      <c r="D43" s="227">
        <v>2.6223000000000001</v>
      </c>
    </row>
    <row r="44" spans="1:4" ht="14.45">
      <c r="A44" s="73">
        <v>46065</v>
      </c>
      <c r="B44" s="236">
        <v>1.4306000000000001</v>
      </c>
      <c r="C44" s="236">
        <v>1.4248000000000001</v>
      </c>
      <c r="D44" s="227">
        <v>2.6223000000000001</v>
      </c>
    </row>
    <row r="45" spans="1:4" ht="14.45">
      <c r="A45" s="73">
        <v>46066</v>
      </c>
      <c r="B45" s="236">
        <v>1.4306000000000001</v>
      </c>
      <c r="C45" s="236">
        <v>1.4248000000000001</v>
      </c>
      <c r="D45" s="227">
        <v>2.6223000000000001</v>
      </c>
    </row>
    <row r="46" spans="1:4" ht="14.45">
      <c r="A46" s="73">
        <v>46067</v>
      </c>
      <c r="B46" s="236">
        <v>1.4116</v>
      </c>
      <c r="C46" s="236">
        <v>1.4066000000000001</v>
      </c>
      <c r="D46" s="227">
        <v>2.6339000000000001</v>
      </c>
    </row>
    <row r="47" spans="1:4" ht="14.45">
      <c r="A47" s="73">
        <v>46068</v>
      </c>
      <c r="B47" s="236">
        <v>1.4116</v>
      </c>
      <c r="C47" s="236">
        <v>1.4066000000000001</v>
      </c>
      <c r="D47" s="227">
        <v>2.6339000000000001</v>
      </c>
    </row>
    <row r="48" spans="1:4" ht="14.45">
      <c r="A48" s="73">
        <v>46069</v>
      </c>
      <c r="B48" s="236">
        <v>1.4116</v>
      </c>
      <c r="C48" s="236">
        <v>1.4066000000000001</v>
      </c>
      <c r="D48" s="227">
        <v>2.6339000000000001</v>
      </c>
    </row>
    <row r="49" spans="1:4" ht="14.45">
      <c r="A49" s="73">
        <v>46070</v>
      </c>
      <c r="B49" s="236">
        <v>1.4116</v>
      </c>
      <c r="C49" s="236">
        <v>1.4066000000000001</v>
      </c>
      <c r="D49" s="227">
        <v>2.6339000000000001</v>
      </c>
    </row>
    <row r="50" spans="1:4" ht="14.45">
      <c r="A50" s="73">
        <v>46071</v>
      </c>
      <c r="B50" s="236">
        <v>1.4116</v>
      </c>
      <c r="C50" s="236">
        <v>1.4066000000000001</v>
      </c>
      <c r="D50" s="227">
        <v>2.6339000000000001</v>
      </c>
    </row>
    <row r="51" spans="1:4" ht="14.45">
      <c r="A51" s="73">
        <v>46072</v>
      </c>
      <c r="B51" s="236">
        <v>1.4116</v>
      </c>
      <c r="C51" s="236">
        <v>1.4066000000000001</v>
      </c>
      <c r="D51" s="227">
        <v>2.6339000000000001</v>
      </c>
    </row>
    <row r="52" spans="1:4" ht="14.45">
      <c r="A52" s="73">
        <v>46073</v>
      </c>
      <c r="B52" s="236">
        <v>1.4116</v>
      </c>
      <c r="C52" s="236">
        <v>1.4066000000000001</v>
      </c>
      <c r="D52" s="227">
        <v>2.6339000000000001</v>
      </c>
    </row>
    <row r="53" spans="1:4" ht="14.45">
      <c r="A53" s="73">
        <v>46074</v>
      </c>
      <c r="B53" s="236">
        <v>1.4529000000000001</v>
      </c>
      <c r="C53" s="236">
        <v>1.4471000000000001</v>
      </c>
      <c r="D53" s="236">
        <v>2.7189999999999999</v>
      </c>
    </row>
    <row r="54" spans="1:4" ht="14.45">
      <c r="A54" s="73">
        <v>46075</v>
      </c>
      <c r="B54" s="236">
        <v>1.4529000000000001</v>
      </c>
      <c r="C54" s="236">
        <v>1.4471000000000001</v>
      </c>
      <c r="D54" s="236">
        <v>2.7189999999999999</v>
      </c>
    </row>
    <row r="55" spans="1:4" ht="14.45">
      <c r="A55" s="73">
        <v>46076</v>
      </c>
      <c r="B55" s="236">
        <v>1.4529000000000001</v>
      </c>
      <c r="C55" s="236">
        <v>1.4471000000000001</v>
      </c>
      <c r="D55" s="236">
        <v>2.7189999999999999</v>
      </c>
    </row>
    <row r="56" spans="1:4" ht="14.45">
      <c r="A56" s="73">
        <v>46077</v>
      </c>
      <c r="B56" s="236">
        <v>1.4529000000000001</v>
      </c>
      <c r="C56" s="236">
        <v>1.4471000000000001</v>
      </c>
      <c r="D56" s="236">
        <v>2.7189999999999999</v>
      </c>
    </row>
    <row r="57" spans="1:4" ht="14.45">
      <c r="A57" s="73">
        <v>46078</v>
      </c>
      <c r="B57" s="236">
        <v>1.4529000000000001</v>
      </c>
      <c r="C57" s="236">
        <v>1.4471000000000001</v>
      </c>
      <c r="D57" s="236">
        <v>2.7189999999999999</v>
      </c>
    </row>
    <row r="58" spans="1:4" ht="14.45">
      <c r="A58" s="73">
        <v>46079</v>
      </c>
      <c r="B58" s="236">
        <v>1.4529000000000001</v>
      </c>
      <c r="C58" s="236">
        <v>1.4471000000000001</v>
      </c>
      <c r="D58" s="236">
        <v>2.7189999999999999</v>
      </c>
    </row>
    <row r="59" spans="1:4" ht="14.45">
      <c r="A59" s="73">
        <v>46080</v>
      </c>
      <c r="B59" s="236">
        <v>1.4529000000000001</v>
      </c>
      <c r="C59" s="236">
        <v>1.4471000000000001</v>
      </c>
      <c r="D59" s="236">
        <v>2.7189999999999999</v>
      </c>
    </row>
    <row r="60" spans="1:4" ht="14.45">
      <c r="A60" s="73">
        <v>46081</v>
      </c>
      <c r="B60" s="236">
        <v>1.4529000000000001</v>
      </c>
      <c r="C60" s="236">
        <v>1.4471000000000001</v>
      </c>
      <c r="D60" s="236">
        <v>2.7189999999999999</v>
      </c>
    </row>
    <row r="61" spans="1:4" ht="14.45">
      <c r="A61" s="73">
        <v>46082</v>
      </c>
      <c r="B61" s="236">
        <v>1.4529000000000001</v>
      </c>
      <c r="C61" s="236">
        <v>1.4471000000000001</v>
      </c>
      <c r="D61" s="236">
        <v>2.7189999999999999</v>
      </c>
    </row>
    <row r="62" spans="1:4" ht="14.45">
      <c r="A62" s="73">
        <v>46083</v>
      </c>
      <c r="B62" s="236">
        <v>1.4529000000000001</v>
      </c>
      <c r="C62" s="236">
        <v>1.4471000000000001</v>
      </c>
      <c r="D62" s="236">
        <v>2.7189999999999999</v>
      </c>
    </row>
    <row r="63" spans="1:4" ht="14.45">
      <c r="A63" s="73">
        <v>46084</v>
      </c>
      <c r="B63" s="236">
        <v>1.4702</v>
      </c>
      <c r="C63" s="236">
        <v>1.4628000000000001</v>
      </c>
      <c r="D63" s="236">
        <v>2.7496</v>
      </c>
    </row>
    <row r="64" spans="1:4" ht="14.45">
      <c r="A64" s="73">
        <v>46085</v>
      </c>
      <c r="B64" s="236">
        <v>1.4702</v>
      </c>
      <c r="C64" s="236">
        <v>1.4628000000000001</v>
      </c>
      <c r="D64" s="236">
        <v>2.7496</v>
      </c>
    </row>
    <row r="65" spans="1:4" ht="14.25">
      <c r="A65" s="73">
        <v>46086</v>
      </c>
      <c r="B65" s="236">
        <v>1.5892999999999999</v>
      </c>
      <c r="C65" s="236">
        <v>1.5826</v>
      </c>
      <c r="D65" s="236">
        <v>2.6991999999999998</v>
      </c>
    </row>
    <row r="66" spans="1:4" ht="14.25">
      <c r="A66" s="73">
        <v>46087</v>
      </c>
      <c r="B66" s="236">
        <v>1.5892999999999999</v>
      </c>
      <c r="C66" s="236">
        <v>1.5826</v>
      </c>
      <c r="D66" s="236">
        <v>2.6991999999999998</v>
      </c>
    </row>
    <row r="67" spans="1:4" ht="14.25">
      <c r="A67" s="73">
        <v>46088</v>
      </c>
      <c r="B67" s="236">
        <v>1.5892999999999999</v>
      </c>
      <c r="C67" s="236">
        <v>1.5826</v>
      </c>
      <c r="D67" s="236">
        <v>2.6991999999999998</v>
      </c>
    </row>
    <row r="68" spans="1:4" ht="14.25">
      <c r="A68" s="73">
        <v>46089</v>
      </c>
      <c r="B68" s="236">
        <v>1.5892999999999999</v>
      </c>
      <c r="C68" s="236">
        <v>1.5826</v>
      </c>
      <c r="D68" s="236">
        <v>2.6991999999999998</v>
      </c>
    </row>
    <row r="69" spans="1:4" ht="14.25">
      <c r="A69" s="73">
        <v>46090</v>
      </c>
      <c r="B69" s="236">
        <v>1.5892999999999999</v>
      </c>
      <c r="C69" s="236">
        <v>1.5826</v>
      </c>
      <c r="D69" s="236">
        <v>2.6991999999999998</v>
      </c>
    </row>
    <row r="70" spans="1:4" ht="14.25">
      <c r="A70" s="73">
        <v>46091</v>
      </c>
      <c r="B70" s="236">
        <v>1.5892999999999999</v>
      </c>
      <c r="C70" s="236">
        <v>1.5826</v>
      </c>
      <c r="D70" s="236">
        <v>2.6991999999999998</v>
      </c>
    </row>
    <row r="71" spans="1:4" ht="14.25">
      <c r="A71" s="73">
        <v>46092</v>
      </c>
      <c r="B71" s="236">
        <v>1.5892999999999999</v>
      </c>
      <c r="C71" s="236">
        <v>1.5826</v>
      </c>
      <c r="D71" s="236">
        <v>2.6991999999999998</v>
      </c>
    </row>
    <row r="72" spans="1:4" ht="14.25">
      <c r="A72" s="73">
        <v>46093</v>
      </c>
      <c r="B72" s="236">
        <v>1.6686000000000001</v>
      </c>
      <c r="C72" s="236">
        <v>1.6612</v>
      </c>
      <c r="D72" s="236">
        <v>2.8521000000000001</v>
      </c>
    </row>
    <row r="73" spans="1:4" ht="14.25">
      <c r="A73" s="73">
        <v>46094</v>
      </c>
      <c r="B73" s="236">
        <v>1.6686000000000001</v>
      </c>
      <c r="C73" s="236">
        <v>1.6612</v>
      </c>
      <c r="D73" s="236">
        <v>2.8521000000000001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6"/>
  <sheetViews>
    <sheetView workbookViewId="0">
      <pane ySplit="1" topLeftCell="A2" activePane="bottomLeft" state="frozen"/>
      <selection pane="bottomLeft"/>
    </sheetView>
  </sheetViews>
  <sheetFormatPr defaultColWidth="9" defaultRowHeight="11.45"/>
  <cols>
    <col min="1" max="3" width="15.5703125" style="1" customWidth="1"/>
    <col min="4" max="16384" width="9" style="1"/>
  </cols>
  <sheetData>
    <row r="1" spans="1:6" ht="23.1">
      <c r="A1" s="4" t="s">
        <v>0</v>
      </c>
      <c r="B1" s="5" t="s">
        <v>28</v>
      </c>
      <c r="C1" s="5" t="s">
        <v>29</v>
      </c>
    </row>
    <row r="2" spans="1:6">
      <c r="A2" s="6">
        <v>42736</v>
      </c>
      <c r="B2" s="2">
        <v>1.0959000000000001</v>
      </c>
      <c r="C2" s="2">
        <v>1.3260000000000001</v>
      </c>
    </row>
    <row r="3" spans="1:6">
      <c r="A3" s="6">
        <v>42737</v>
      </c>
      <c r="B3" s="2">
        <v>1.0959000000000001</v>
      </c>
      <c r="C3" s="2">
        <v>1.3260000000000001</v>
      </c>
      <c r="E3" s="7" t="s">
        <v>30</v>
      </c>
      <c r="F3" s="3"/>
    </row>
    <row r="4" spans="1:6">
      <c r="A4" s="6">
        <v>42738</v>
      </c>
      <c r="B4" s="2">
        <v>1.1066</v>
      </c>
      <c r="C4" s="2">
        <v>1.339</v>
      </c>
      <c r="E4" s="8">
        <v>1.0972999999999999</v>
      </c>
      <c r="F4" s="9" t="s">
        <v>5</v>
      </c>
    </row>
    <row r="5" spans="1:6">
      <c r="A5" s="6">
        <v>42739</v>
      </c>
      <c r="B5" s="2">
        <v>1.1066</v>
      </c>
      <c r="C5" s="2">
        <v>1.339</v>
      </c>
    </row>
    <row r="6" spans="1:6">
      <c r="A6" s="6">
        <v>42740</v>
      </c>
      <c r="B6" s="2">
        <v>1.1066</v>
      </c>
      <c r="C6" s="2">
        <v>1.339</v>
      </c>
      <c r="E6" s="7" t="s">
        <v>9</v>
      </c>
    </row>
    <row r="7" spans="1:6">
      <c r="A7" s="6">
        <v>42741</v>
      </c>
      <c r="B7" s="2">
        <v>1.1066</v>
      </c>
      <c r="C7" s="2">
        <v>1.339</v>
      </c>
      <c r="E7" s="10" t="s">
        <v>10</v>
      </c>
    </row>
    <row r="8" spans="1:6">
      <c r="A8" s="6">
        <v>42742</v>
      </c>
      <c r="B8" s="2">
        <v>1.1066</v>
      </c>
      <c r="C8" s="2">
        <v>1.339</v>
      </c>
      <c r="E8" s="10" t="s">
        <v>11</v>
      </c>
    </row>
    <row r="9" spans="1:6">
      <c r="A9" s="6">
        <v>42743</v>
      </c>
      <c r="B9" s="2">
        <v>1.1066</v>
      </c>
      <c r="C9" s="2">
        <v>1.339</v>
      </c>
    </row>
    <row r="10" spans="1:6">
      <c r="A10" s="6">
        <v>42744</v>
      </c>
      <c r="B10" s="2">
        <v>1.1066</v>
      </c>
      <c r="C10" s="2">
        <v>1.339</v>
      </c>
    </row>
    <row r="11" spans="1:6">
      <c r="A11" s="6">
        <v>42745</v>
      </c>
      <c r="B11" s="2">
        <v>1.1066</v>
      </c>
      <c r="C11" s="2">
        <v>1.339</v>
      </c>
    </row>
    <row r="12" spans="1:6">
      <c r="A12" s="6">
        <v>42746</v>
      </c>
      <c r="B12" s="2">
        <v>1.1066</v>
      </c>
      <c r="C12" s="2">
        <v>1.339</v>
      </c>
    </row>
    <row r="13" spans="1:6">
      <c r="A13" s="6">
        <v>42747</v>
      </c>
      <c r="B13" s="2">
        <v>1.1066</v>
      </c>
      <c r="C13" s="2">
        <v>1.339</v>
      </c>
    </row>
    <row r="14" spans="1:6">
      <c r="A14" s="6">
        <v>42748</v>
      </c>
      <c r="B14" s="2">
        <v>1.1066</v>
      </c>
      <c r="C14" s="2">
        <v>1.339</v>
      </c>
    </row>
    <row r="15" spans="1:6">
      <c r="A15" s="6">
        <v>42749</v>
      </c>
      <c r="B15" s="2">
        <v>1.1016999999999999</v>
      </c>
      <c r="C15" s="2">
        <v>1.333</v>
      </c>
    </row>
    <row r="16" spans="1:6">
      <c r="A16" s="6">
        <v>42750</v>
      </c>
      <c r="B16" s="2">
        <v>1.1016999999999999</v>
      </c>
      <c r="C16" s="2">
        <v>1.333</v>
      </c>
    </row>
    <row r="17" spans="1:3">
      <c r="A17" s="6">
        <v>42751</v>
      </c>
      <c r="B17" s="2">
        <v>1.1016999999999999</v>
      </c>
      <c r="C17" s="2">
        <v>1.333</v>
      </c>
    </row>
    <row r="18" spans="1:3">
      <c r="A18" s="6">
        <v>42752</v>
      </c>
      <c r="B18" s="2">
        <v>1.1016999999999999</v>
      </c>
      <c r="C18" s="2">
        <v>1.333</v>
      </c>
    </row>
    <row r="19" spans="1:3">
      <c r="A19" s="6">
        <v>42753</v>
      </c>
      <c r="B19" s="2">
        <v>1.1016999999999999</v>
      </c>
      <c r="C19" s="2">
        <v>1.333</v>
      </c>
    </row>
    <row r="20" spans="1:3">
      <c r="A20" s="6">
        <v>42754</v>
      </c>
      <c r="B20" s="2">
        <v>1.1016999999999999</v>
      </c>
      <c r="C20" s="2">
        <v>1.333</v>
      </c>
    </row>
    <row r="21" spans="1:3">
      <c r="A21" s="6">
        <v>42755</v>
      </c>
      <c r="B21" s="2">
        <v>1.1016999999999999</v>
      </c>
      <c r="C21" s="2">
        <v>1.333</v>
      </c>
    </row>
    <row r="22" spans="1:3">
      <c r="A22" s="6">
        <v>42756</v>
      </c>
      <c r="B22" s="2">
        <v>1.1016999999999999</v>
      </c>
      <c r="C22" s="2">
        <v>1.333</v>
      </c>
    </row>
    <row r="23" spans="1:3">
      <c r="A23" s="6">
        <v>42757</v>
      </c>
      <c r="B23" s="2">
        <v>1.1016999999999999</v>
      </c>
      <c r="C23" s="2">
        <v>1.333</v>
      </c>
    </row>
    <row r="24" spans="1:3">
      <c r="A24" s="6">
        <v>42758</v>
      </c>
      <c r="B24" s="2">
        <v>1.1016999999999999</v>
      </c>
      <c r="C24" s="2">
        <v>1.333</v>
      </c>
    </row>
    <row r="25" spans="1:3">
      <c r="A25" s="6">
        <v>42759</v>
      </c>
      <c r="B25" s="2">
        <v>1.1016999999999999</v>
      </c>
      <c r="C25" s="2">
        <v>1.333</v>
      </c>
    </row>
    <row r="26" spans="1:3">
      <c r="A26" s="6">
        <v>42760</v>
      </c>
      <c r="B26" s="2">
        <v>1.1016999999999999</v>
      </c>
      <c r="C26" s="2">
        <v>1.333</v>
      </c>
    </row>
    <row r="27" spans="1:3">
      <c r="A27" s="6">
        <v>42761</v>
      </c>
      <c r="B27" s="2">
        <v>1.1016999999999999</v>
      </c>
      <c r="C27" s="2">
        <v>1.333</v>
      </c>
    </row>
    <row r="28" spans="1:3">
      <c r="A28" s="6">
        <v>42762</v>
      </c>
      <c r="B28" s="2">
        <v>1.1016999999999999</v>
      </c>
      <c r="C28" s="2">
        <v>1.333</v>
      </c>
    </row>
    <row r="29" spans="1:3">
      <c r="A29" s="6">
        <v>42763</v>
      </c>
      <c r="B29" s="2">
        <v>1.1016999999999999</v>
      </c>
      <c r="C29" s="2">
        <v>1.333</v>
      </c>
    </row>
    <row r="30" spans="1:3">
      <c r="A30" s="6">
        <v>42764</v>
      </c>
      <c r="B30" s="2">
        <v>1.1016999999999999</v>
      </c>
      <c r="C30" s="2">
        <v>1.333</v>
      </c>
    </row>
    <row r="31" spans="1:3">
      <c r="A31" s="6">
        <v>42765</v>
      </c>
      <c r="B31" s="2">
        <v>1.1016999999999999</v>
      </c>
      <c r="C31" s="2">
        <v>1.333</v>
      </c>
    </row>
    <row r="32" spans="1:3">
      <c r="A32" s="6">
        <v>42766</v>
      </c>
      <c r="B32" s="2">
        <v>1.1016999999999999</v>
      </c>
      <c r="C32" s="2">
        <v>1.333</v>
      </c>
    </row>
    <row r="33" spans="1:3">
      <c r="A33" s="6">
        <v>42767</v>
      </c>
      <c r="B33" s="2">
        <v>1.1016999999999999</v>
      </c>
      <c r="C33" s="2">
        <v>1.333</v>
      </c>
    </row>
    <row r="34" spans="1:3">
      <c r="A34" s="6">
        <v>42768</v>
      </c>
      <c r="B34" s="2">
        <v>1.1016999999999999</v>
      </c>
      <c r="C34" s="2">
        <v>1.333</v>
      </c>
    </row>
    <row r="35" spans="1:3">
      <c r="A35" s="6">
        <v>42769</v>
      </c>
      <c r="B35" s="2">
        <v>1.1016999999999999</v>
      </c>
      <c r="C35" s="2">
        <v>1.333</v>
      </c>
    </row>
    <row r="36" spans="1:3">
      <c r="A36" s="6">
        <v>42770</v>
      </c>
      <c r="B36" s="2">
        <v>1.1016999999999999</v>
      </c>
      <c r="C36" s="2">
        <v>1.333</v>
      </c>
    </row>
    <row r="37" spans="1:3">
      <c r="A37" s="6">
        <v>42771</v>
      </c>
      <c r="B37" s="2">
        <v>1.1016999999999999</v>
      </c>
      <c r="C37" s="2">
        <v>1.333</v>
      </c>
    </row>
    <row r="38" spans="1:3">
      <c r="A38" s="6">
        <v>42772</v>
      </c>
      <c r="B38" s="2">
        <v>1.1016999999999999</v>
      </c>
      <c r="C38" s="2">
        <v>1.333</v>
      </c>
    </row>
    <row r="39" spans="1:3">
      <c r="A39" s="6">
        <v>42773</v>
      </c>
      <c r="B39" s="2">
        <v>1.1016999999999999</v>
      </c>
      <c r="C39" s="2">
        <v>1.333</v>
      </c>
    </row>
    <row r="40" spans="1:3">
      <c r="A40" s="6">
        <v>42774</v>
      </c>
      <c r="B40" s="2">
        <v>1.1016999999999999</v>
      </c>
      <c r="C40" s="2">
        <v>1.333</v>
      </c>
    </row>
    <row r="41" spans="1:3">
      <c r="A41" s="6">
        <v>42775</v>
      </c>
      <c r="B41" s="2">
        <v>1.1016999999999999</v>
      </c>
      <c r="C41" s="2">
        <v>1.333</v>
      </c>
    </row>
    <row r="42" spans="1:3">
      <c r="A42" s="6">
        <v>42776</v>
      </c>
      <c r="B42" s="2">
        <v>1.1016999999999999</v>
      </c>
      <c r="C42" s="2">
        <v>1.333</v>
      </c>
    </row>
    <row r="43" spans="1:3">
      <c r="A43" s="6">
        <v>42777</v>
      </c>
      <c r="B43" s="2">
        <v>1.1016999999999999</v>
      </c>
      <c r="C43" s="2">
        <v>1.333</v>
      </c>
    </row>
    <row r="44" spans="1:3">
      <c r="A44" s="6">
        <v>42778</v>
      </c>
      <c r="B44" s="2">
        <v>1.1016999999999999</v>
      </c>
      <c r="C44" s="2">
        <v>1.333</v>
      </c>
    </row>
    <row r="45" spans="1:3">
      <c r="A45" s="6">
        <v>42779</v>
      </c>
      <c r="B45" s="2">
        <v>1.1016999999999999</v>
      </c>
      <c r="C45" s="2">
        <v>1.333</v>
      </c>
    </row>
    <row r="46" spans="1:3">
      <c r="A46" s="6">
        <v>42780</v>
      </c>
      <c r="B46" s="2">
        <v>1.1016999999999999</v>
      </c>
      <c r="C46" s="2">
        <v>1.333</v>
      </c>
    </row>
    <row r="47" spans="1:3">
      <c r="A47" s="6">
        <v>42781</v>
      </c>
      <c r="B47" s="2">
        <v>1.1016999999999999</v>
      </c>
      <c r="C47" s="2">
        <v>1.333</v>
      </c>
    </row>
    <row r="48" spans="1:3">
      <c r="A48" s="6">
        <v>42782</v>
      </c>
      <c r="B48" s="2">
        <v>1.1016999999999999</v>
      </c>
      <c r="C48" s="2">
        <v>1.333</v>
      </c>
    </row>
    <row r="49" spans="1:3">
      <c r="A49" s="6">
        <v>42783</v>
      </c>
      <c r="B49" s="2">
        <v>1.1016999999999999</v>
      </c>
      <c r="C49" s="2">
        <v>1.333</v>
      </c>
    </row>
    <row r="50" spans="1:3">
      <c r="A50" s="6">
        <v>42784</v>
      </c>
      <c r="B50" s="2">
        <v>1.1016999999999999</v>
      </c>
      <c r="C50" s="2">
        <v>1.333</v>
      </c>
    </row>
    <row r="51" spans="1:3">
      <c r="A51" s="6">
        <v>42785</v>
      </c>
      <c r="B51" s="2">
        <v>1.1016999999999999</v>
      </c>
      <c r="C51" s="2">
        <v>1.333</v>
      </c>
    </row>
    <row r="52" spans="1:3">
      <c r="A52" s="6">
        <v>42786</v>
      </c>
      <c r="B52" s="2">
        <v>1.1016999999999999</v>
      </c>
      <c r="C52" s="2">
        <v>1.333</v>
      </c>
    </row>
    <row r="53" spans="1:3">
      <c r="A53" s="6">
        <v>42787</v>
      </c>
      <c r="B53" s="2">
        <v>1.1016999999999999</v>
      </c>
      <c r="C53" s="2">
        <v>1.333</v>
      </c>
    </row>
    <row r="54" spans="1:3">
      <c r="A54" s="6">
        <v>42788</v>
      </c>
      <c r="B54" s="2">
        <v>1.1016999999999999</v>
      </c>
      <c r="C54" s="2">
        <v>1.333</v>
      </c>
    </row>
    <row r="55" spans="1:3">
      <c r="A55" s="6">
        <v>42789</v>
      </c>
      <c r="B55" s="2">
        <v>1.1016999999999999</v>
      </c>
      <c r="C55" s="2">
        <v>1.333</v>
      </c>
    </row>
    <row r="56" spans="1:3">
      <c r="A56" s="6">
        <v>42790</v>
      </c>
      <c r="B56" s="2">
        <v>1.1016999999999999</v>
      </c>
      <c r="C56" s="2">
        <v>1.333</v>
      </c>
    </row>
    <row r="57" spans="1:3">
      <c r="A57" s="6">
        <v>42791</v>
      </c>
      <c r="B57" s="2">
        <v>1.1016999999999999</v>
      </c>
      <c r="C57" s="2">
        <v>1.333</v>
      </c>
    </row>
    <row r="58" spans="1:3">
      <c r="A58" s="6">
        <v>42792</v>
      </c>
      <c r="B58" s="2">
        <v>1.1016999999999999</v>
      </c>
      <c r="C58" s="2">
        <v>1.333</v>
      </c>
    </row>
    <row r="59" spans="1:3">
      <c r="A59" s="6">
        <v>42793</v>
      </c>
      <c r="B59" s="2">
        <v>1.1016999999999999</v>
      </c>
      <c r="C59" s="2">
        <v>1.333</v>
      </c>
    </row>
    <row r="60" spans="1:3">
      <c r="A60" s="6">
        <v>42794</v>
      </c>
      <c r="B60" s="2">
        <v>1.1016999999999999</v>
      </c>
      <c r="C60" s="2">
        <v>1.333</v>
      </c>
    </row>
    <row r="61" spans="1:3">
      <c r="A61" s="6">
        <v>42795</v>
      </c>
      <c r="B61" s="2">
        <v>1.1016999999999999</v>
      </c>
      <c r="C61" s="2">
        <v>1.333</v>
      </c>
    </row>
    <row r="62" spans="1:3">
      <c r="A62" s="6">
        <v>42796</v>
      </c>
      <c r="B62" s="2">
        <v>1.1016999999999999</v>
      </c>
      <c r="C62" s="2">
        <v>1.333</v>
      </c>
    </row>
    <row r="63" spans="1:3">
      <c r="A63" s="6">
        <v>42797</v>
      </c>
      <c r="B63" s="2">
        <v>1.1016999999999999</v>
      </c>
      <c r="C63" s="2">
        <v>1.333</v>
      </c>
    </row>
    <row r="64" spans="1:3">
      <c r="A64" s="6">
        <v>42798</v>
      </c>
      <c r="B64" s="2">
        <v>1.1016999999999999</v>
      </c>
      <c r="C64" s="2">
        <v>1.333</v>
      </c>
    </row>
    <row r="65" spans="1:3">
      <c r="A65" s="6">
        <v>42799</v>
      </c>
      <c r="B65" s="2">
        <v>1.1016999999999999</v>
      </c>
      <c r="C65" s="2">
        <v>1.333</v>
      </c>
    </row>
    <row r="66" spans="1:3">
      <c r="A66" s="6">
        <v>42800</v>
      </c>
      <c r="B66" s="2">
        <v>1.1016999999999999</v>
      </c>
      <c r="C66" s="2">
        <v>1.333</v>
      </c>
    </row>
    <row r="67" spans="1:3">
      <c r="A67" s="6">
        <v>42801</v>
      </c>
      <c r="B67" s="2">
        <v>1.1016999999999999</v>
      </c>
      <c r="C67" s="2">
        <v>1.333</v>
      </c>
    </row>
    <row r="68" spans="1:3">
      <c r="A68" s="6">
        <v>42802</v>
      </c>
      <c r="B68" s="2">
        <v>1.1016999999999999</v>
      </c>
      <c r="C68" s="2">
        <v>1.333</v>
      </c>
    </row>
    <row r="69" spans="1:3">
      <c r="A69" s="6">
        <v>42803</v>
      </c>
      <c r="B69" s="2">
        <v>1.1016999999999999</v>
      </c>
      <c r="C69" s="2">
        <v>1.333</v>
      </c>
    </row>
    <row r="70" spans="1:3">
      <c r="A70" s="6">
        <v>42804</v>
      </c>
      <c r="B70" s="2">
        <v>1.1016999999999999</v>
      </c>
      <c r="C70" s="2">
        <v>1.333</v>
      </c>
    </row>
    <row r="71" spans="1:3">
      <c r="A71" s="6">
        <v>42805</v>
      </c>
      <c r="B71" s="2">
        <v>1.1016999999999999</v>
      </c>
      <c r="C71" s="2">
        <v>1.333</v>
      </c>
    </row>
    <row r="72" spans="1:3">
      <c r="A72" s="6">
        <v>42806</v>
      </c>
      <c r="B72" s="2">
        <v>1.1016999999999999</v>
      </c>
      <c r="C72" s="2">
        <v>1.333</v>
      </c>
    </row>
    <row r="73" spans="1:3">
      <c r="A73" s="6">
        <v>42807</v>
      </c>
      <c r="B73" s="2">
        <v>1.1016999999999999</v>
      </c>
      <c r="C73" s="2">
        <v>1.333</v>
      </c>
    </row>
    <row r="74" spans="1:3">
      <c r="A74" s="6">
        <v>42808</v>
      </c>
      <c r="B74" s="2">
        <v>1.0892999999999999</v>
      </c>
      <c r="C74" s="2">
        <v>1.3180000000000001</v>
      </c>
    </row>
    <row r="75" spans="1:3">
      <c r="A75" s="6">
        <v>42809</v>
      </c>
      <c r="B75" s="2">
        <v>1.0892999999999999</v>
      </c>
      <c r="C75" s="2">
        <v>1.3180000000000001</v>
      </c>
    </row>
    <row r="76" spans="1:3">
      <c r="A76" s="6">
        <v>42810</v>
      </c>
      <c r="B76" s="2">
        <v>1.0892999999999999</v>
      </c>
      <c r="C76" s="2">
        <v>1.3180000000000001</v>
      </c>
    </row>
    <row r="77" spans="1:3">
      <c r="A77" s="6">
        <v>42811</v>
      </c>
      <c r="B77" s="2">
        <v>1.0892999999999999</v>
      </c>
      <c r="C77" s="2">
        <v>1.3180000000000001</v>
      </c>
    </row>
    <row r="78" spans="1:3">
      <c r="A78" s="6">
        <v>42812</v>
      </c>
      <c r="B78" s="2">
        <v>1.0892999999999999</v>
      </c>
      <c r="C78" s="2">
        <v>1.3180000000000001</v>
      </c>
    </row>
    <row r="79" spans="1:3">
      <c r="A79" s="6">
        <v>42813</v>
      </c>
      <c r="B79" s="2">
        <v>1.0892999999999999</v>
      </c>
      <c r="C79" s="2">
        <v>1.3180000000000001</v>
      </c>
    </row>
    <row r="80" spans="1:3">
      <c r="A80" s="6">
        <v>42814</v>
      </c>
      <c r="B80" s="2">
        <v>1.0892999999999999</v>
      </c>
      <c r="C80" s="2">
        <v>1.3180000000000001</v>
      </c>
    </row>
    <row r="81" spans="1:3">
      <c r="A81" s="6">
        <v>42815</v>
      </c>
      <c r="B81" s="2">
        <v>1.0892999999999999</v>
      </c>
      <c r="C81" s="2">
        <v>1.3180000000000001</v>
      </c>
    </row>
    <row r="82" spans="1:3">
      <c r="A82" s="6">
        <v>42816</v>
      </c>
      <c r="B82" s="2">
        <v>1.0892999999999999</v>
      </c>
      <c r="C82" s="2">
        <v>1.3180000000000001</v>
      </c>
    </row>
    <row r="83" spans="1:3">
      <c r="A83" s="6">
        <v>42817</v>
      </c>
      <c r="B83" s="2">
        <v>1.0834999999999999</v>
      </c>
      <c r="C83" s="2">
        <v>1.3109999999999999</v>
      </c>
    </row>
    <row r="84" spans="1:3">
      <c r="A84" s="6">
        <v>42818</v>
      </c>
      <c r="B84" s="2">
        <v>1.0834999999999999</v>
      </c>
      <c r="C84" s="2">
        <v>1.3109999999999999</v>
      </c>
    </row>
    <row r="85" spans="1:3">
      <c r="A85" s="6">
        <v>42819</v>
      </c>
      <c r="B85" s="2">
        <v>1.0834999999999999</v>
      </c>
      <c r="C85" s="2">
        <v>1.3109999999999999</v>
      </c>
    </row>
    <row r="86" spans="1:3">
      <c r="A86" s="6">
        <v>42820</v>
      </c>
      <c r="B86" s="2">
        <v>1.0834999999999999</v>
      </c>
      <c r="C86" s="2">
        <v>1.3109999999999999</v>
      </c>
    </row>
    <row r="87" spans="1:3">
      <c r="A87" s="6">
        <v>42821</v>
      </c>
      <c r="B87" s="2">
        <v>1.0834999999999999</v>
      </c>
      <c r="C87" s="2">
        <v>1.3109999999999999</v>
      </c>
    </row>
    <row r="88" spans="1:3">
      <c r="A88" s="6">
        <v>42822</v>
      </c>
      <c r="B88" s="2">
        <v>1.0834999999999999</v>
      </c>
      <c r="C88" s="2">
        <v>1.3109999999999999</v>
      </c>
    </row>
    <row r="89" spans="1:3">
      <c r="A89" s="6">
        <v>42823</v>
      </c>
      <c r="B89" s="2">
        <v>1.0834999999999999</v>
      </c>
      <c r="C89" s="2">
        <v>1.3109999999999999</v>
      </c>
    </row>
    <row r="90" spans="1:3">
      <c r="A90" s="6">
        <v>42824</v>
      </c>
      <c r="B90" s="2">
        <v>1.0834999999999999</v>
      </c>
      <c r="C90" s="2">
        <v>1.3109999999999999</v>
      </c>
    </row>
    <row r="91" spans="1:3">
      <c r="A91" s="6">
        <v>42825</v>
      </c>
      <c r="B91" s="2">
        <v>1.0834999999999999</v>
      </c>
      <c r="C91" s="2">
        <v>1.3109999999999999</v>
      </c>
    </row>
    <row r="92" spans="1:3">
      <c r="A92" s="6">
        <v>42826</v>
      </c>
      <c r="B92" s="2">
        <v>1.1000000000000001</v>
      </c>
      <c r="C92" s="2">
        <v>1.331</v>
      </c>
    </row>
    <row r="93" spans="1:3">
      <c r="A93" s="6">
        <v>42827</v>
      </c>
      <c r="B93" s="2">
        <v>1.1000000000000001</v>
      </c>
      <c r="C93" s="2">
        <v>1.331</v>
      </c>
    </row>
    <row r="94" spans="1:3">
      <c r="A94" s="6">
        <v>42828</v>
      </c>
      <c r="B94" s="2">
        <v>1.1000000000000001</v>
      </c>
      <c r="C94" s="2">
        <v>1.331</v>
      </c>
    </row>
    <row r="95" spans="1:3">
      <c r="A95" s="6">
        <v>42829</v>
      </c>
      <c r="B95" s="2">
        <v>1.1000000000000001</v>
      </c>
      <c r="C95" s="2">
        <v>1.331</v>
      </c>
    </row>
    <row r="96" spans="1:3">
      <c r="A96" s="6">
        <v>42830</v>
      </c>
      <c r="B96" s="2">
        <v>1.1000000000000001</v>
      </c>
      <c r="C96" s="2">
        <v>1.331</v>
      </c>
    </row>
    <row r="97" spans="1:3">
      <c r="A97" s="6">
        <v>42831</v>
      </c>
      <c r="B97" s="2">
        <v>1.1000000000000001</v>
      </c>
      <c r="C97" s="2">
        <v>1.331</v>
      </c>
    </row>
    <row r="98" spans="1:3">
      <c r="A98" s="6">
        <v>42832</v>
      </c>
      <c r="B98" s="2">
        <v>1.1000000000000001</v>
      </c>
      <c r="C98" s="2">
        <v>1.331</v>
      </c>
    </row>
    <row r="99" spans="1:3">
      <c r="A99" s="6">
        <v>42833</v>
      </c>
      <c r="B99" s="2">
        <v>1.1000000000000001</v>
      </c>
      <c r="C99" s="2">
        <v>1.331</v>
      </c>
    </row>
    <row r="100" spans="1:3">
      <c r="A100" s="6">
        <v>42834</v>
      </c>
      <c r="B100" s="2">
        <v>1.1000000000000001</v>
      </c>
      <c r="C100" s="2">
        <v>1.331</v>
      </c>
    </row>
    <row r="101" spans="1:3">
      <c r="A101" s="6">
        <v>42835</v>
      </c>
      <c r="B101" s="2">
        <v>1.1000000000000001</v>
      </c>
      <c r="C101" s="2">
        <v>1.331</v>
      </c>
    </row>
    <row r="102" spans="1:3">
      <c r="A102" s="6">
        <v>42836</v>
      </c>
      <c r="B102" s="2">
        <v>1.1165</v>
      </c>
      <c r="C102" s="2">
        <v>1.351</v>
      </c>
    </row>
    <row r="103" spans="1:3">
      <c r="A103" s="6">
        <v>42837</v>
      </c>
      <c r="B103" s="2">
        <v>1.1165</v>
      </c>
      <c r="C103" s="2">
        <v>1.351</v>
      </c>
    </row>
    <row r="104" spans="1:3">
      <c r="A104" s="6">
        <v>42838</v>
      </c>
      <c r="B104" s="2">
        <v>1.1165</v>
      </c>
      <c r="C104" s="2">
        <v>1.351</v>
      </c>
    </row>
    <row r="105" spans="1:3">
      <c r="A105" s="6">
        <v>42839</v>
      </c>
      <c r="B105" s="2">
        <v>1.1165</v>
      </c>
      <c r="C105" s="2">
        <v>1.351</v>
      </c>
    </row>
    <row r="106" spans="1:3">
      <c r="A106" s="6">
        <v>42840</v>
      </c>
      <c r="B106" s="2">
        <v>1.1165</v>
      </c>
      <c r="C106" s="2">
        <v>1.351</v>
      </c>
    </row>
    <row r="107" spans="1:3">
      <c r="A107" s="6">
        <v>42841</v>
      </c>
      <c r="B107" s="2">
        <v>1.1165</v>
      </c>
      <c r="C107" s="2">
        <v>1.351</v>
      </c>
    </row>
    <row r="108" spans="1:3">
      <c r="A108" s="6">
        <v>42842</v>
      </c>
      <c r="B108" s="2">
        <v>1.1165</v>
      </c>
      <c r="C108" s="2">
        <v>1.351</v>
      </c>
    </row>
    <row r="109" spans="1:3">
      <c r="A109" s="6">
        <v>42843</v>
      </c>
      <c r="B109" s="2">
        <v>1.1165</v>
      </c>
      <c r="C109" s="2">
        <v>1.351</v>
      </c>
    </row>
    <row r="110" spans="1:3">
      <c r="A110" s="6">
        <v>42844</v>
      </c>
      <c r="B110" s="2">
        <v>1.1165</v>
      </c>
      <c r="C110" s="2">
        <v>1.351</v>
      </c>
    </row>
    <row r="111" spans="1:3">
      <c r="A111" s="6">
        <v>42845</v>
      </c>
      <c r="B111" s="2">
        <v>1.1165</v>
      </c>
      <c r="C111" s="2">
        <v>1.351</v>
      </c>
    </row>
    <row r="112" spans="1:3">
      <c r="A112" s="6">
        <v>42846</v>
      </c>
      <c r="B112" s="2">
        <v>1.1165</v>
      </c>
      <c r="C112" s="2">
        <v>1.351</v>
      </c>
    </row>
    <row r="113" spans="1:3">
      <c r="A113" s="6">
        <v>42847</v>
      </c>
      <c r="B113" s="2">
        <v>1.1165</v>
      </c>
      <c r="C113" s="2">
        <v>1.351</v>
      </c>
    </row>
    <row r="114" spans="1:3">
      <c r="A114" s="6">
        <v>42848</v>
      </c>
      <c r="B114" s="2">
        <v>1.1165</v>
      </c>
      <c r="C114" s="2">
        <v>1.351</v>
      </c>
    </row>
    <row r="115" spans="1:3">
      <c r="A115" s="6">
        <v>42849</v>
      </c>
      <c r="B115" s="2">
        <v>1.1165</v>
      </c>
      <c r="C115" s="2">
        <v>1.351</v>
      </c>
    </row>
    <row r="116" spans="1:3">
      <c r="A116" s="6">
        <v>42850</v>
      </c>
      <c r="B116" s="2">
        <v>1.1165</v>
      </c>
      <c r="C116" s="2">
        <v>1.351</v>
      </c>
    </row>
    <row r="117" spans="1:3">
      <c r="A117" s="6">
        <v>42851</v>
      </c>
      <c r="B117" s="2">
        <v>1.0926</v>
      </c>
      <c r="C117" s="2">
        <v>1.3220000000000001</v>
      </c>
    </row>
    <row r="118" spans="1:3">
      <c r="A118" s="6">
        <v>42852</v>
      </c>
      <c r="B118" s="2">
        <v>1.0926</v>
      </c>
      <c r="C118" s="2">
        <v>1.3220000000000001</v>
      </c>
    </row>
    <row r="119" spans="1:3">
      <c r="A119" s="6">
        <v>42853</v>
      </c>
      <c r="B119" s="2">
        <v>1.0926</v>
      </c>
      <c r="C119" s="2">
        <v>1.3220000000000001</v>
      </c>
    </row>
    <row r="120" spans="1:3">
      <c r="A120" s="6">
        <v>42854</v>
      </c>
      <c r="B120" s="2">
        <v>1.0926</v>
      </c>
      <c r="C120" s="2">
        <v>1.3220000000000001</v>
      </c>
    </row>
    <row r="121" spans="1:3">
      <c r="A121" s="6">
        <v>42855</v>
      </c>
      <c r="B121" s="2">
        <v>1.0926</v>
      </c>
      <c r="C121" s="2">
        <v>1.3220000000000001</v>
      </c>
    </row>
    <row r="122" spans="1:3">
      <c r="A122" s="6">
        <v>42856</v>
      </c>
      <c r="B122" s="2">
        <v>1.0926</v>
      </c>
      <c r="C122" s="2">
        <v>1.3220000000000001</v>
      </c>
    </row>
    <row r="123" spans="1:3">
      <c r="A123" s="6">
        <v>42857</v>
      </c>
      <c r="B123" s="2">
        <v>1.0926</v>
      </c>
      <c r="C123" s="2">
        <v>1.3220000000000001</v>
      </c>
    </row>
    <row r="124" spans="1:3">
      <c r="A124" s="6">
        <v>42858</v>
      </c>
      <c r="B124" s="2">
        <v>1.0926</v>
      </c>
      <c r="C124" s="2">
        <v>1.3220000000000001</v>
      </c>
    </row>
    <row r="125" spans="1:3">
      <c r="A125" s="6">
        <v>42859</v>
      </c>
      <c r="B125" s="2">
        <v>1.0926</v>
      </c>
      <c r="C125" s="2">
        <v>1.3220000000000001</v>
      </c>
    </row>
    <row r="126" spans="1:3">
      <c r="A126" s="6">
        <v>42860</v>
      </c>
      <c r="B126" s="2">
        <v>1.0744</v>
      </c>
      <c r="C126" s="2">
        <v>1.3</v>
      </c>
    </row>
    <row r="127" spans="1:3">
      <c r="A127" s="6">
        <v>42861</v>
      </c>
      <c r="B127" s="2">
        <v>1.0744</v>
      </c>
      <c r="C127" s="2">
        <v>1.3</v>
      </c>
    </row>
    <row r="128" spans="1:3">
      <c r="A128" s="6">
        <v>42862</v>
      </c>
      <c r="B128" s="2">
        <v>1.0744</v>
      </c>
      <c r="C128" s="2">
        <v>1.3</v>
      </c>
    </row>
    <row r="129" spans="1:3">
      <c r="A129" s="6">
        <v>42863</v>
      </c>
      <c r="B129" s="2">
        <v>1.0744</v>
      </c>
      <c r="C129" s="2">
        <v>1.3</v>
      </c>
    </row>
    <row r="130" spans="1:3">
      <c r="A130" s="6">
        <v>42864</v>
      </c>
      <c r="B130" s="2">
        <v>1.0744</v>
      </c>
      <c r="C130" s="2">
        <v>1.3</v>
      </c>
    </row>
    <row r="131" spans="1:3">
      <c r="A131" s="6">
        <v>42865</v>
      </c>
      <c r="B131" s="2">
        <v>1.0744</v>
      </c>
      <c r="C131" s="2">
        <v>1.3</v>
      </c>
    </row>
    <row r="132" spans="1:3">
      <c r="A132" s="6">
        <v>42866</v>
      </c>
      <c r="B132" s="2">
        <v>1.0744</v>
      </c>
      <c r="C132" s="2">
        <v>1.3</v>
      </c>
    </row>
    <row r="133" spans="1:3">
      <c r="A133" s="6">
        <v>42867</v>
      </c>
      <c r="B133" s="2">
        <v>1.0744</v>
      </c>
      <c r="C133" s="2">
        <v>1.3</v>
      </c>
    </row>
    <row r="134" spans="1:3">
      <c r="A134" s="6">
        <v>42868</v>
      </c>
      <c r="B134" s="2">
        <v>1.0744</v>
      </c>
      <c r="C134" s="2">
        <v>1.3</v>
      </c>
    </row>
    <row r="135" spans="1:3">
      <c r="A135" s="6">
        <v>42869</v>
      </c>
      <c r="B135" s="2">
        <v>1.0744</v>
      </c>
      <c r="C135" s="2">
        <v>1.3</v>
      </c>
    </row>
    <row r="136" spans="1:3">
      <c r="A136" s="6">
        <v>42870</v>
      </c>
      <c r="B136" s="2">
        <v>1.0744</v>
      </c>
      <c r="C136" s="2">
        <v>1.3</v>
      </c>
    </row>
    <row r="137" spans="1:3">
      <c r="A137" s="6">
        <v>42871</v>
      </c>
      <c r="B137" s="2">
        <v>1.0744</v>
      </c>
      <c r="C137" s="2">
        <v>1.3</v>
      </c>
    </row>
    <row r="138" spans="1:3">
      <c r="A138" s="6">
        <v>42872</v>
      </c>
      <c r="B138" s="2">
        <v>1.0744</v>
      </c>
      <c r="C138" s="2">
        <v>1.3</v>
      </c>
    </row>
    <row r="139" spans="1:3">
      <c r="A139" s="6">
        <v>42873</v>
      </c>
      <c r="B139" s="2">
        <v>1.0744</v>
      </c>
      <c r="C139" s="2">
        <v>1.3</v>
      </c>
    </row>
    <row r="140" spans="1:3">
      <c r="A140" s="6">
        <v>42874</v>
      </c>
      <c r="B140" s="2">
        <v>1.0851</v>
      </c>
      <c r="C140" s="2">
        <v>1.3129999999999999</v>
      </c>
    </row>
    <row r="141" spans="1:3">
      <c r="A141" s="6">
        <v>42875</v>
      </c>
      <c r="B141" s="2">
        <v>1.0851</v>
      </c>
      <c r="C141" s="2">
        <v>1.3129999999999999</v>
      </c>
    </row>
    <row r="142" spans="1:3">
      <c r="A142" s="6">
        <v>42876</v>
      </c>
      <c r="B142" s="2">
        <v>1.0851</v>
      </c>
      <c r="C142" s="2">
        <v>1.3129999999999999</v>
      </c>
    </row>
    <row r="143" spans="1:3">
      <c r="A143" s="6">
        <v>42877</v>
      </c>
      <c r="B143" s="2">
        <v>1.0851</v>
      </c>
      <c r="C143" s="2">
        <v>1.3129999999999999</v>
      </c>
    </row>
    <row r="144" spans="1:3">
      <c r="A144" s="6">
        <v>42878</v>
      </c>
      <c r="B144" s="2">
        <v>1.0851</v>
      </c>
      <c r="C144" s="2">
        <v>1.3129999999999999</v>
      </c>
    </row>
    <row r="145" spans="1:3">
      <c r="A145" s="6">
        <v>42879</v>
      </c>
      <c r="B145" s="2">
        <v>1.0851</v>
      </c>
      <c r="C145" s="2">
        <v>1.3129999999999999</v>
      </c>
    </row>
    <row r="146" spans="1:3">
      <c r="A146" s="6">
        <v>42880</v>
      </c>
      <c r="B146" s="2">
        <v>1.0851</v>
      </c>
      <c r="C146" s="2">
        <v>1.3129999999999999</v>
      </c>
    </row>
    <row r="147" spans="1:3">
      <c r="A147" s="6">
        <v>42881</v>
      </c>
      <c r="B147" s="2">
        <v>1.0851</v>
      </c>
      <c r="C147" s="2">
        <v>1.3129999999999999</v>
      </c>
    </row>
    <row r="148" spans="1:3">
      <c r="A148" s="6">
        <v>42882</v>
      </c>
      <c r="B148" s="2">
        <v>1.0851</v>
      </c>
      <c r="C148" s="2">
        <v>1.3129999999999999</v>
      </c>
    </row>
    <row r="149" spans="1:3">
      <c r="A149" s="6">
        <v>42883</v>
      </c>
      <c r="B149" s="2">
        <v>1.0851</v>
      </c>
      <c r="C149" s="2">
        <v>1.3129999999999999</v>
      </c>
    </row>
    <row r="150" spans="1:3">
      <c r="A150" s="6">
        <v>42884</v>
      </c>
      <c r="B150" s="2">
        <v>1.0851</v>
      </c>
      <c r="C150" s="2">
        <v>1.3129999999999999</v>
      </c>
    </row>
    <row r="151" spans="1:3">
      <c r="A151" s="6">
        <v>42885</v>
      </c>
      <c r="B151" s="2">
        <v>1.0851</v>
      </c>
      <c r="C151" s="2">
        <v>1.3129999999999999</v>
      </c>
    </row>
    <row r="152" spans="1:3">
      <c r="A152" s="6">
        <v>42886</v>
      </c>
      <c r="B152" s="2">
        <v>1.0851</v>
      </c>
      <c r="C152" s="2">
        <v>1.3129999999999999</v>
      </c>
    </row>
    <row r="153" spans="1:3">
      <c r="A153" s="6">
        <v>42887</v>
      </c>
      <c r="B153" s="2">
        <v>1.0851</v>
      </c>
      <c r="C153" s="2">
        <v>1.3129999999999999</v>
      </c>
    </row>
    <row r="154" spans="1:3">
      <c r="A154" s="6">
        <v>42888</v>
      </c>
      <c r="B154" s="2">
        <v>1.0851</v>
      </c>
      <c r="C154" s="2">
        <v>1.3129999999999999</v>
      </c>
    </row>
    <row r="155" spans="1:3">
      <c r="A155" s="6">
        <v>42889</v>
      </c>
      <c r="B155" s="2">
        <v>1.0851</v>
      </c>
      <c r="C155" s="2">
        <v>1.3129999999999999</v>
      </c>
    </row>
    <row r="156" spans="1:3">
      <c r="A156" s="6">
        <v>42890</v>
      </c>
      <c r="B156" s="2">
        <v>1.0851</v>
      </c>
      <c r="C156" s="2">
        <v>1.3129999999999999</v>
      </c>
    </row>
    <row r="157" spans="1:3">
      <c r="A157" s="6">
        <v>42891</v>
      </c>
      <c r="B157" s="2">
        <v>1.0851</v>
      </c>
      <c r="C157" s="2">
        <v>1.3129999999999999</v>
      </c>
    </row>
    <row r="158" spans="1:3">
      <c r="A158" s="6">
        <v>42892</v>
      </c>
      <c r="B158" s="2">
        <v>1.0851</v>
      </c>
      <c r="C158" s="2">
        <v>1.3129999999999999</v>
      </c>
    </row>
    <row r="159" spans="1:3">
      <c r="A159" s="6">
        <v>42893</v>
      </c>
      <c r="B159" s="2">
        <v>1.0628</v>
      </c>
      <c r="C159" s="2">
        <v>1.286</v>
      </c>
    </row>
    <row r="160" spans="1:3">
      <c r="A160" s="6">
        <v>42894</v>
      </c>
      <c r="B160" s="2">
        <v>1.0628</v>
      </c>
      <c r="C160" s="2">
        <v>1.286</v>
      </c>
    </row>
    <row r="161" spans="1:3">
      <c r="A161" s="6">
        <v>42895</v>
      </c>
      <c r="B161" s="2">
        <v>1.0628</v>
      </c>
      <c r="C161" s="2">
        <v>1.286</v>
      </c>
    </row>
    <row r="162" spans="1:3">
      <c r="A162" s="6">
        <v>42896</v>
      </c>
      <c r="B162" s="2">
        <v>1.0628</v>
      </c>
      <c r="C162" s="2">
        <v>1.286</v>
      </c>
    </row>
    <row r="163" spans="1:3">
      <c r="A163" s="6">
        <v>42897</v>
      </c>
      <c r="B163" s="2">
        <v>1.0628</v>
      </c>
      <c r="C163" s="2">
        <v>1.286</v>
      </c>
    </row>
    <row r="164" spans="1:3">
      <c r="A164" s="6">
        <v>42898</v>
      </c>
      <c r="B164" s="2">
        <v>1.0628</v>
      </c>
      <c r="C164" s="2">
        <v>1.286</v>
      </c>
    </row>
    <row r="165" spans="1:3">
      <c r="A165" s="6">
        <v>42899</v>
      </c>
      <c r="B165" s="2">
        <v>1.0628</v>
      </c>
      <c r="C165" s="2">
        <v>1.286</v>
      </c>
    </row>
    <row r="166" spans="1:3">
      <c r="A166" s="6">
        <v>42900</v>
      </c>
      <c r="B166" s="2">
        <v>1.0545</v>
      </c>
      <c r="C166" s="2">
        <v>1.276</v>
      </c>
    </row>
    <row r="167" spans="1:3">
      <c r="A167" s="6">
        <v>42901</v>
      </c>
      <c r="B167" s="2">
        <v>1.0545</v>
      </c>
      <c r="C167" s="2">
        <v>1.276</v>
      </c>
    </row>
    <row r="168" spans="1:3">
      <c r="A168" s="6">
        <v>42902</v>
      </c>
      <c r="B168" s="2">
        <v>1.0545</v>
      </c>
      <c r="C168" s="2">
        <v>1.276</v>
      </c>
    </row>
    <row r="169" spans="1:3">
      <c r="A169" s="6">
        <v>42903</v>
      </c>
      <c r="B169" s="2">
        <v>1.0545</v>
      </c>
      <c r="C169" s="2">
        <v>1.276</v>
      </c>
    </row>
    <row r="170" spans="1:3">
      <c r="A170" s="6">
        <v>42904</v>
      </c>
      <c r="B170" s="2">
        <v>1.0545</v>
      </c>
      <c r="C170" s="2">
        <v>1.276</v>
      </c>
    </row>
    <row r="171" spans="1:3">
      <c r="A171" s="6">
        <v>42905</v>
      </c>
      <c r="B171" s="2">
        <v>1.0545</v>
      </c>
      <c r="C171" s="2">
        <v>1.276</v>
      </c>
    </row>
    <row r="172" spans="1:3">
      <c r="A172" s="6">
        <v>42906</v>
      </c>
      <c r="B172" s="2">
        <v>1.0545</v>
      </c>
      <c r="C172" s="2">
        <v>1.276</v>
      </c>
    </row>
    <row r="173" spans="1:3">
      <c r="A173" s="6">
        <v>42907</v>
      </c>
      <c r="B173" s="2">
        <v>1.0545</v>
      </c>
      <c r="C173" s="2">
        <v>1.276</v>
      </c>
    </row>
    <row r="174" spans="1:3">
      <c r="A174" s="6">
        <v>42908</v>
      </c>
      <c r="B174" s="2">
        <v>1.0545</v>
      </c>
      <c r="C174" s="2">
        <v>1.276</v>
      </c>
    </row>
    <row r="175" spans="1:3">
      <c r="A175" s="6">
        <v>42909</v>
      </c>
      <c r="B175" s="2">
        <v>1.0545</v>
      </c>
      <c r="C175" s="2">
        <v>1.276</v>
      </c>
    </row>
    <row r="176" spans="1:3">
      <c r="A176" s="6">
        <v>42910</v>
      </c>
      <c r="B176" s="2">
        <v>1.0446</v>
      </c>
      <c r="C176" s="2">
        <v>1.264</v>
      </c>
    </row>
    <row r="177" spans="1:3">
      <c r="A177" s="6">
        <v>42911</v>
      </c>
      <c r="B177" s="2">
        <v>1.0446</v>
      </c>
      <c r="C177" s="2">
        <v>1.264</v>
      </c>
    </row>
    <row r="178" spans="1:3">
      <c r="A178" s="6">
        <v>42912</v>
      </c>
      <c r="B178" s="2">
        <v>1.0446</v>
      </c>
      <c r="C178" s="2">
        <v>1.264</v>
      </c>
    </row>
    <row r="179" spans="1:3">
      <c r="A179" s="6">
        <v>42913</v>
      </c>
      <c r="B179" s="2">
        <v>1.0446</v>
      </c>
      <c r="C179" s="2">
        <v>1.264</v>
      </c>
    </row>
    <row r="180" spans="1:3">
      <c r="A180" s="6">
        <v>42914</v>
      </c>
      <c r="B180" s="2">
        <v>1.0446</v>
      </c>
      <c r="C180" s="2">
        <v>1.264</v>
      </c>
    </row>
    <row r="181" spans="1:3">
      <c r="A181" s="6">
        <v>42915</v>
      </c>
      <c r="B181" s="2">
        <v>1.0446</v>
      </c>
      <c r="C181" s="2">
        <v>1.264</v>
      </c>
    </row>
    <row r="182" spans="1:3">
      <c r="A182" s="6">
        <v>42916</v>
      </c>
      <c r="B182" s="2">
        <v>1.0446</v>
      </c>
      <c r="C182" s="2">
        <v>1.264</v>
      </c>
    </row>
    <row r="183" spans="1:3">
      <c r="A183" s="6">
        <v>42917</v>
      </c>
      <c r="B183" s="2">
        <v>1.0446</v>
      </c>
      <c r="C183" s="2">
        <v>1.264</v>
      </c>
    </row>
    <row r="184" spans="1:3">
      <c r="A184" s="6">
        <v>42918</v>
      </c>
      <c r="B184" s="2">
        <v>1.0446</v>
      </c>
      <c r="C184" s="2">
        <v>1.264</v>
      </c>
    </row>
    <row r="185" spans="1:3">
      <c r="A185" s="6">
        <v>42919</v>
      </c>
      <c r="B185" s="2">
        <v>1.0446</v>
      </c>
      <c r="C185" s="2">
        <v>1.264</v>
      </c>
    </row>
    <row r="186" spans="1:3">
      <c r="A186" s="6">
        <v>42920</v>
      </c>
      <c r="B186" s="2">
        <v>1.0446</v>
      </c>
      <c r="C186" s="2">
        <v>1.264</v>
      </c>
    </row>
    <row r="187" spans="1:3">
      <c r="A187" s="6">
        <v>42921</v>
      </c>
      <c r="B187" s="2">
        <v>1.0669</v>
      </c>
      <c r="C187" s="2">
        <v>1.2909999999999999</v>
      </c>
    </row>
    <row r="188" spans="1:3">
      <c r="A188" s="6">
        <v>42922</v>
      </c>
      <c r="B188" s="2">
        <v>1.0669</v>
      </c>
      <c r="C188" s="2">
        <v>1.2909999999999999</v>
      </c>
    </row>
    <row r="189" spans="1:3">
      <c r="A189" s="6">
        <v>42923</v>
      </c>
      <c r="B189" s="2">
        <v>1.0669</v>
      </c>
      <c r="C189" s="2">
        <v>1.2909999999999999</v>
      </c>
    </row>
    <row r="190" spans="1:3">
      <c r="A190" s="6">
        <v>42924</v>
      </c>
      <c r="B190" s="2">
        <v>1.0669</v>
      </c>
      <c r="C190" s="2">
        <v>1.2909999999999999</v>
      </c>
    </row>
    <row r="191" spans="1:3">
      <c r="A191" s="6">
        <v>42925</v>
      </c>
      <c r="B191" s="2">
        <v>1.0669</v>
      </c>
      <c r="C191" s="2">
        <v>1.2909999999999999</v>
      </c>
    </row>
    <row r="192" spans="1:3">
      <c r="A192" s="6">
        <v>42926</v>
      </c>
      <c r="B192" s="2">
        <v>1.0669</v>
      </c>
      <c r="C192" s="2">
        <v>1.2909999999999999</v>
      </c>
    </row>
    <row r="193" spans="1:3">
      <c r="A193" s="6">
        <v>42927</v>
      </c>
      <c r="B193" s="2">
        <v>1.0669</v>
      </c>
      <c r="C193" s="2">
        <v>1.2909999999999999</v>
      </c>
    </row>
    <row r="194" spans="1:3">
      <c r="A194" s="6">
        <v>42928</v>
      </c>
      <c r="B194" s="2">
        <v>1.0669</v>
      </c>
      <c r="C194" s="2">
        <v>1.2909999999999999</v>
      </c>
    </row>
    <row r="195" spans="1:3">
      <c r="A195" s="6">
        <v>42929</v>
      </c>
      <c r="B195" s="2">
        <v>1.0537000000000001</v>
      </c>
      <c r="C195" s="2">
        <v>1.2749999999999999</v>
      </c>
    </row>
    <row r="196" spans="1:3">
      <c r="A196" s="6">
        <v>42930</v>
      </c>
      <c r="B196" s="2">
        <v>1.0537000000000001</v>
      </c>
      <c r="C196" s="2">
        <v>1.2749999999999999</v>
      </c>
    </row>
    <row r="197" spans="1:3">
      <c r="A197" s="6">
        <v>42931</v>
      </c>
      <c r="B197" s="2">
        <v>1.0537000000000001</v>
      </c>
      <c r="C197" s="2">
        <v>1.2749999999999999</v>
      </c>
    </row>
    <row r="198" spans="1:3">
      <c r="A198" s="6">
        <v>42932</v>
      </c>
      <c r="B198" s="2">
        <v>1.0537000000000001</v>
      </c>
      <c r="C198" s="2">
        <v>1.2749999999999999</v>
      </c>
    </row>
    <row r="199" spans="1:3">
      <c r="A199" s="6">
        <v>42933</v>
      </c>
      <c r="B199" s="2">
        <v>1.0537000000000001</v>
      </c>
      <c r="C199" s="2">
        <v>1.2749999999999999</v>
      </c>
    </row>
    <row r="200" spans="1:3">
      <c r="A200" s="6">
        <v>42934</v>
      </c>
      <c r="B200" s="2">
        <v>1.0537000000000001</v>
      </c>
      <c r="C200" s="2">
        <v>1.2749999999999999</v>
      </c>
    </row>
    <row r="201" spans="1:3">
      <c r="A201" s="6">
        <v>42935</v>
      </c>
      <c r="B201" s="2">
        <v>1.0537000000000001</v>
      </c>
      <c r="C201" s="2">
        <v>1.2749999999999999</v>
      </c>
    </row>
    <row r="202" spans="1:3">
      <c r="A202" s="6">
        <v>42936</v>
      </c>
      <c r="B202" s="2">
        <v>1.0537000000000001</v>
      </c>
      <c r="C202" s="2">
        <v>1.2749999999999999</v>
      </c>
    </row>
    <row r="203" spans="1:3">
      <c r="A203" s="6">
        <v>42937</v>
      </c>
      <c r="B203" s="2">
        <v>1.0669</v>
      </c>
      <c r="C203" s="2">
        <v>1.2909999999999999</v>
      </c>
    </row>
    <row r="204" spans="1:3">
      <c r="A204" s="6">
        <v>42938</v>
      </c>
      <c r="B204" s="2">
        <v>1.0669</v>
      </c>
      <c r="C204" s="2">
        <v>1.2909999999999999</v>
      </c>
    </row>
    <row r="205" spans="1:3">
      <c r="A205" s="6">
        <v>42939</v>
      </c>
      <c r="B205" s="2">
        <v>1.0669</v>
      </c>
      <c r="C205" s="2">
        <v>1.2909999999999999</v>
      </c>
    </row>
    <row r="206" spans="1:3">
      <c r="A206" s="6">
        <v>42940</v>
      </c>
      <c r="B206" s="2">
        <v>1.0669</v>
      </c>
      <c r="C206" s="2">
        <v>1.2909999999999999</v>
      </c>
    </row>
    <row r="207" spans="1:3">
      <c r="A207" s="6">
        <v>42941</v>
      </c>
      <c r="B207" s="2">
        <v>1.0669</v>
      </c>
      <c r="C207" s="2">
        <v>1.2909999999999999</v>
      </c>
    </row>
    <row r="208" spans="1:3">
      <c r="A208" s="6">
        <v>42942</v>
      </c>
      <c r="B208" s="2">
        <v>1.0669</v>
      </c>
      <c r="C208" s="2">
        <v>1.2909999999999999</v>
      </c>
    </row>
    <row r="209" spans="1:3">
      <c r="A209" s="6">
        <v>42943</v>
      </c>
      <c r="B209" s="2">
        <v>1.0669</v>
      </c>
      <c r="C209" s="2">
        <v>1.2909999999999999</v>
      </c>
    </row>
    <row r="210" spans="1:3">
      <c r="A210" s="6">
        <v>42944</v>
      </c>
      <c r="B210" s="2">
        <v>1.0669</v>
      </c>
      <c r="C210" s="2">
        <v>1.2909999999999999</v>
      </c>
    </row>
    <row r="211" spans="1:3">
      <c r="A211" s="6">
        <v>42945</v>
      </c>
      <c r="B211" s="2">
        <v>1.0669</v>
      </c>
      <c r="C211" s="2">
        <v>1.2909999999999999</v>
      </c>
    </row>
    <row r="212" spans="1:3">
      <c r="A212" s="6">
        <v>42946</v>
      </c>
      <c r="B212" s="2">
        <v>1.0669</v>
      </c>
      <c r="C212" s="2">
        <v>1.2909999999999999</v>
      </c>
    </row>
    <row r="213" spans="1:3">
      <c r="A213" s="6">
        <v>42947</v>
      </c>
      <c r="B213" s="2">
        <v>1.0669</v>
      </c>
      <c r="C213" s="2">
        <v>1.2909999999999999</v>
      </c>
    </row>
    <row r="214" spans="1:3">
      <c r="A214" s="6">
        <v>42948</v>
      </c>
      <c r="B214" s="2">
        <v>1.0669</v>
      </c>
      <c r="C214" s="2">
        <v>1.2909999999999999</v>
      </c>
    </row>
    <row r="215" spans="1:3">
      <c r="A215" s="6">
        <v>42949</v>
      </c>
      <c r="B215" s="2">
        <v>1.0669</v>
      </c>
      <c r="C215" s="2">
        <v>1.2909999999999999</v>
      </c>
    </row>
    <row r="216" spans="1:3">
      <c r="A216" s="6">
        <v>42950</v>
      </c>
      <c r="B216" s="2">
        <v>1.0769</v>
      </c>
      <c r="C216" s="2">
        <v>1.3029999999999999</v>
      </c>
    </row>
    <row r="217" spans="1:3">
      <c r="A217" s="6">
        <v>42951</v>
      </c>
      <c r="B217" s="2">
        <v>1.0769</v>
      </c>
      <c r="C217" s="2">
        <v>1.3029999999999999</v>
      </c>
    </row>
    <row r="218" spans="1:3">
      <c r="A218" s="6">
        <v>42952</v>
      </c>
      <c r="B218" s="2">
        <v>1.0769</v>
      </c>
      <c r="C218" s="2">
        <v>1.3029999999999999</v>
      </c>
    </row>
    <row r="219" spans="1:3">
      <c r="A219" s="6">
        <v>42953</v>
      </c>
      <c r="B219" s="2">
        <v>1.0769</v>
      </c>
      <c r="C219" s="2">
        <v>1.3029999999999999</v>
      </c>
    </row>
    <row r="220" spans="1:3">
      <c r="A220" s="6">
        <v>42954</v>
      </c>
      <c r="B220" s="2">
        <v>1.0769</v>
      </c>
      <c r="C220" s="2">
        <v>1.3029999999999999</v>
      </c>
    </row>
    <row r="221" spans="1:3">
      <c r="A221" s="6">
        <v>42955</v>
      </c>
      <c r="B221" s="2">
        <v>1.0769</v>
      </c>
      <c r="C221" s="2">
        <v>1.3029999999999999</v>
      </c>
    </row>
    <row r="222" spans="1:3">
      <c r="A222" s="6">
        <v>42956</v>
      </c>
      <c r="B222" s="2">
        <v>1.0769</v>
      </c>
      <c r="C222" s="2">
        <v>1.3029999999999999</v>
      </c>
    </row>
    <row r="223" spans="1:3">
      <c r="A223" s="6">
        <v>42957</v>
      </c>
      <c r="B223" s="2">
        <v>1.0769</v>
      </c>
      <c r="C223" s="2">
        <v>1.3029999999999999</v>
      </c>
    </row>
    <row r="224" spans="1:3">
      <c r="A224" s="6">
        <v>42958</v>
      </c>
      <c r="B224" s="2">
        <v>1.0769</v>
      </c>
      <c r="C224" s="2">
        <v>1.3029999999999999</v>
      </c>
    </row>
    <row r="225" spans="1:3">
      <c r="A225" s="6">
        <v>42959</v>
      </c>
      <c r="B225" s="2">
        <v>1.0769</v>
      </c>
      <c r="C225" s="2">
        <v>1.3029999999999999</v>
      </c>
    </row>
    <row r="226" spans="1:3">
      <c r="A226" s="6">
        <v>42960</v>
      </c>
      <c r="B226" s="2">
        <v>1.0769</v>
      </c>
      <c r="C226" s="2">
        <v>1.3029999999999999</v>
      </c>
    </row>
    <row r="227" spans="1:3">
      <c r="A227" s="6">
        <v>42961</v>
      </c>
      <c r="B227" s="2">
        <v>1.0769</v>
      </c>
      <c r="C227" s="2">
        <v>1.3029999999999999</v>
      </c>
    </row>
    <row r="228" spans="1:3">
      <c r="A228" s="6">
        <v>42962</v>
      </c>
      <c r="B228" s="2">
        <v>1.0769</v>
      </c>
      <c r="C228" s="2">
        <v>1.3029999999999999</v>
      </c>
    </row>
    <row r="229" spans="1:3">
      <c r="A229" s="6">
        <v>42963</v>
      </c>
      <c r="B229" s="2">
        <v>1.0769</v>
      </c>
      <c r="C229" s="2">
        <v>1.3029999999999999</v>
      </c>
    </row>
    <row r="230" spans="1:3">
      <c r="A230" s="6">
        <v>42964</v>
      </c>
      <c r="B230" s="2">
        <v>1.0769</v>
      </c>
      <c r="C230" s="2">
        <v>1.3029999999999999</v>
      </c>
    </row>
    <row r="231" spans="1:3">
      <c r="A231" s="6">
        <v>42965</v>
      </c>
      <c r="B231" s="2">
        <v>1.0769</v>
      </c>
      <c r="C231" s="2">
        <v>1.3029999999999999</v>
      </c>
    </row>
    <row r="232" spans="1:3">
      <c r="A232" s="6">
        <v>42966</v>
      </c>
      <c r="B232" s="2">
        <v>1.0769</v>
      </c>
      <c r="C232" s="2">
        <v>1.3029999999999999</v>
      </c>
    </row>
    <row r="233" spans="1:3">
      <c r="A233" s="6">
        <v>42967</v>
      </c>
      <c r="B233" s="2">
        <v>1.0769</v>
      </c>
      <c r="C233" s="2">
        <v>1.3029999999999999</v>
      </c>
    </row>
    <row r="234" spans="1:3">
      <c r="A234" s="6">
        <v>42968</v>
      </c>
      <c r="B234" s="2">
        <v>1.0769</v>
      </c>
      <c r="C234" s="2">
        <v>1.3029999999999999</v>
      </c>
    </row>
    <row r="235" spans="1:3">
      <c r="A235" s="6">
        <v>42969</v>
      </c>
      <c r="B235" s="2">
        <v>1.0769</v>
      </c>
      <c r="C235" s="2">
        <v>1.3029999999999999</v>
      </c>
    </row>
    <row r="236" spans="1:3">
      <c r="A236" s="6">
        <v>42970</v>
      </c>
      <c r="B236" s="2">
        <v>1.0769</v>
      </c>
      <c r="C236" s="2">
        <v>1.3029999999999999</v>
      </c>
    </row>
    <row r="237" spans="1:3">
      <c r="A237" s="6">
        <v>42971</v>
      </c>
      <c r="B237" s="2">
        <v>1.0769</v>
      </c>
      <c r="C237" s="2">
        <v>1.3029999999999999</v>
      </c>
    </row>
    <row r="238" spans="1:3">
      <c r="A238" s="6">
        <v>42972</v>
      </c>
      <c r="B238" s="2">
        <v>1.0769</v>
      </c>
      <c r="C238" s="2">
        <v>1.3029999999999999</v>
      </c>
    </row>
    <row r="239" spans="1:3">
      <c r="A239" s="6">
        <v>42973</v>
      </c>
      <c r="B239" s="2">
        <v>1.0769</v>
      </c>
      <c r="C239" s="2">
        <v>1.3029999999999999</v>
      </c>
    </row>
    <row r="240" spans="1:3">
      <c r="A240" s="6">
        <v>42974</v>
      </c>
      <c r="B240" s="2">
        <v>1.0769</v>
      </c>
      <c r="C240" s="2">
        <v>1.3029999999999999</v>
      </c>
    </row>
    <row r="241" spans="1:3">
      <c r="A241" s="6">
        <v>42975</v>
      </c>
      <c r="B241" s="2">
        <v>1.0769</v>
      </c>
      <c r="C241" s="2">
        <v>1.3029999999999999</v>
      </c>
    </row>
    <row r="242" spans="1:3">
      <c r="A242" s="6">
        <v>42976</v>
      </c>
      <c r="B242" s="2">
        <v>1.0769</v>
      </c>
      <c r="C242" s="2">
        <v>1.3029999999999999</v>
      </c>
    </row>
    <row r="243" spans="1:3">
      <c r="A243" s="6">
        <v>42977</v>
      </c>
      <c r="B243" s="2">
        <v>1.0769</v>
      </c>
      <c r="C243" s="2">
        <v>1.3029999999999999</v>
      </c>
    </row>
    <row r="244" spans="1:3">
      <c r="A244" s="6">
        <v>42978</v>
      </c>
      <c r="B244" s="2">
        <v>1.0769</v>
      </c>
      <c r="C244" s="2">
        <v>1.3029999999999999</v>
      </c>
    </row>
    <row r="245" spans="1:3">
      <c r="A245" s="6">
        <v>42979</v>
      </c>
      <c r="B245" s="2">
        <v>1.0769</v>
      </c>
      <c r="C245" s="2">
        <v>1.3029999999999999</v>
      </c>
    </row>
    <row r="246" spans="1:3">
      <c r="A246" s="6">
        <v>42980</v>
      </c>
      <c r="B246" s="2">
        <v>1.0769</v>
      </c>
      <c r="C246" s="2">
        <v>1.3029999999999999</v>
      </c>
    </row>
    <row r="247" spans="1:3">
      <c r="A247" s="6">
        <v>42981</v>
      </c>
      <c r="B247" s="2">
        <v>1.0769</v>
      </c>
      <c r="C247" s="2">
        <v>1.3029999999999999</v>
      </c>
    </row>
    <row r="248" spans="1:3">
      <c r="A248" s="6">
        <v>42982</v>
      </c>
      <c r="B248" s="2">
        <v>1.0769</v>
      </c>
      <c r="C248" s="2">
        <v>1.3029999999999999</v>
      </c>
    </row>
    <row r="249" spans="1:3">
      <c r="A249" s="6">
        <v>42983</v>
      </c>
      <c r="B249" s="2">
        <v>1.0769</v>
      </c>
      <c r="C249" s="2">
        <v>1.3029999999999999</v>
      </c>
    </row>
    <row r="250" spans="1:3">
      <c r="A250" s="6">
        <v>42984</v>
      </c>
      <c r="B250" s="2">
        <v>1.0769</v>
      </c>
      <c r="C250" s="2">
        <v>1.3029999999999999</v>
      </c>
    </row>
    <row r="251" spans="1:3">
      <c r="A251" s="6">
        <v>42985</v>
      </c>
      <c r="B251" s="2">
        <v>1.0959000000000001</v>
      </c>
      <c r="C251" s="2">
        <v>1.3260000000000001</v>
      </c>
    </row>
    <row r="252" spans="1:3">
      <c r="A252" s="6">
        <v>42986</v>
      </c>
      <c r="B252" s="2">
        <v>1.0959000000000001</v>
      </c>
      <c r="C252" s="2">
        <v>1.3260000000000001</v>
      </c>
    </row>
    <row r="253" spans="1:3">
      <c r="A253" s="6">
        <v>42987</v>
      </c>
      <c r="B253" s="2">
        <v>1.0959000000000001</v>
      </c>
      <c r="C253" s="2">
        <v>1.3260000000000001</v>
      </c>
    </row>
    <row r="254" spans="1:3">
      <c r="A254" s="6">
        <v>42988</v>
      </c>
      <c r="B254" s="2">
        <v>1.0959000000000001</v>
      </c>
      <c r="C254" s="2">
        <v>1.3260000000000001</v>
      </c>
    </row>
    <row r="255" spans="1:3">
      <c r="A255" s="6">
        <v>42989</v>
      </c>
      <c r="B255" s="2">
        <v>1.0959000000000001</v>
      </c>
      <c r="C255" s="2">
        <v>1.3260000000000001</v>
      </c>
    </row>
    <row r="256" spans="1:3">
      <c r="A256" s="6">
        <v>42990</v>
      </c>
      <c r="B256" s="2">
        <v>1.0959000000000001</v>
      </c>
      <c r="C256" s="2">
        <v>1.3260000000000001</v>
      </c>
    </row>
    <row r="257" spans="1:3">
      <c r="A257" s="6">
        <v>42991</v>
      </c>
      <c r="B257" s="2">
        <v>1.0959000000000001</v>
      </c>
      <c r="C257" s="2">
        <v>1.3260000000000001</v>
      </c>
    </row>
    <row r="258" spans="1:3">
      <c r="A258" s="6">
        <v>42992</v>
      </c>
      <c r="B258" s="2">
        <v>1.0959000000000001</v>
      </c>
      <c r="C258" s="2">
        <v>1.3260000000000001</v>
      </c>
    </row>
    <row r="259" spans="1:3">
      <c r="A259" s="6">
        <v>42993</v>
      </c>
      <c r="B259" s="2">
        <v>1.0959000000000001</v>
      </c>
      <c r="C259" s="2">
        <v>1.3260000000000001</v>
      </c>
    </row>
    <row r="260" spans="1:3">
      <c r="A260" s="6">
        <v>42994</v>
      </c>
      <c r="B260" s="2">
        <v>1.0959000000000001</v>
      </c>
      <c r="C260" s="2">
        <v>1.3260000000000001</v>
      </c>
    </row>
    <row r="261" spans="1:3">
      <c r="A261" s="6">
        <v>42995</v>
      </c>
      <c r="B261" s="2">
        <v>1.0959000000000001</v>
      </c>
      <c r="C261" s="2">
        <v>1.3260000000000001</v>
      </c>
    </row>
    <row r="262" spans="1:3">
      <c r="A262" s="6">
        <v>42996</v>
      </c>
      <c r="B262" s="2">
        <v>1.0959000000000001</v>
      </c>
      <c r="C262" s="2">
        <v>1.3260000000000001</v>
      </c>
    </row>
    <row r="263" spans="1:3">
      <c r="A263" s="6">
        <v>42997</v>
      </c>
      <c r="B263" s="2">
        <v>1.0959000000000001</v>
      </c>
      <c r="C263" s="2">
        <v>1.3260000000000001</v>
      </c>
    </row>
    <row r="264" spans="1:3">
      <c r="A264" s="6">
        <v>42998</v>
      </c>
      <c r="B264" s="2">
        <v>1.0959000000000001</v>
      </c>
      <c r="C264" s="2">
        <v>1.3260000000000001</v>
      </c>
    </row>
    <row r="265" spans="1:3">
      <c r="A265" s="6">
        <v>42999</v>
      </c>
      <c r="B265" s="2">
        <v>1.0959000000000001</v>
      </c>
      <c r="C265" s="2">
        <v>1.3260000000000001</v>
      </c>
    </row>
    <row r="266" spans="1:3">
      <c r="A266" s="6">
        <v>43000</v>
      </c>
      <c r="B266" s="2">
        <v>1.1057999999999999</v>
      </c>
      <c r="C266" s="2">
        <v>1.3380000000000001</v>
      </c>
    </row>
    <row r="267" spans="1:3">
      <c r="A267" s="6">
        <v>43001</v>
      </c>
      <c r="B267" s="2">
        <v>1.1057999999999999</v>
      </c>
      <c r="C267" s="2">
        <v>1.3380000000000001</v>
      </c>
    </row>
    <row r="268" spans="1:3">
      <c r="A268" s="6">
        <v>43002</v>
      </c>
      <c r="B268" s="2">
        <v>1.1057999999999999</v>
      </c>
      <c r="C268" s="2">
        <v>1.3380000000000001</v>
      </c>
    </row>
    <row r="269" spans="1:3">
      <c r="A269" s="6">
        <v>43003</v>
      </c>
      <c r="B269" s="2">
        <v>1.1057999999999999</v>
      </c>
      <c r="C269" s="2">
        <v>1.3380000000000001</v>
      </c>
    </row>
    <row r="270" spans="1:3">
      <c r="A270" s="6">
        <v>43004</v>
      </c>
      <c r="B270" s="2">
        <v>1.1057999999999999</v>
      </c>
      <c r="C270" s="2">
        <v>1.3380000000000001</v>
      </c>
    </row>
    <row r="271" spans="1:3">
      <c r="A271" s="6">
        <v>43005</v>
      </c>
      <c r="B271" s="2">
        <v>1.1057999999999999</v>
      </c>
      <c r="C271" s="2">
        <v>1.3380000000000001</v>
      </c>
    </row>
    <row r="272" spans="1:3">
      <c r="A272" s="6">
        <v>43006</v>
      </c>
      <c r="B272" s="2">
        <v>1.1057999999999999</v>
      </c>
      <c r="C272" s="2">
        <v>1.3380000000000001</v>
      </c>
    </row>
    <row r="273" spans="1:3">
      <c r="A273" s="6">
        <v>43007</v>
      </c>
      <c r="B273" s="2">
        <v>1.1057999999999999</v>
      </c>
      <c r="C273" s="2">
        <v>1.3380000000000001</v>
      </c>
    </row>
    <row r="274" spans="1:3">
      <c r="A274" s="6">
        <v>43008</v>
      </c>
      <c r="B274" s="2">
        <v>1.1223000000000001</v>
      </c>
      <c r="C274" s="2">
        <v>1.3580000000000001</v>
      </c>
    </row>
    <row r="275" spans="1:3">
      <c r="A275" s="6">
        <v>43009</v>
      </c>
      <c r="B275" s="2">
        <v>1.1223000000000001</v>
      </c>
      <c r="C275" s="2">
        <v>1.3580000000000001</v>
      </c>
    </row>
    <row r="276" spans="1:3">
      <c r="A276" s="6">
        <v>43010</v>
      </c>
      <c r="B276" s="2">
        <v>1.1223000000000001</v>
      </c>
      <c r="C276" s="2">
        <v>1.3580000000000001</v>
      </c>
    </row>
    <row r="277" spans="1:3">
      <c r="A277" s="6">
        <v>43011</v>
      </c>
      <c r="B277" s="2">
        <v>1.1255999999999999</v>
      </c>
      <c r="C277" s="2">
        <v>1.3620000000000001</v>
      </c>
    </row>
    <row r="278" spans="1:3">
      <c r="A278" s="6">
        <v>43012</v>
      </c>
      <c r="B278" s="2">
        <v>1.1255999999999999</v>
      </c>
      <c r="C278" s="2">
        <v>1.3620000000000001</v>
      </c>
    </row>
    <row r="279" spans="1:3">
      <c r="A279" s="6">
        <v>43013</v>
      </c>
      <c r="B279" s="2">
        <v>1.1255999999999999</v>
      </c>
      <c r="C279" s="2">
        <v>1.3620000000000001</v>
      </c>
    </row>
    <row r="280" spans="1:3">
      <c r="A280" s="6">
        <v>43014</v>
      </c>
      <c r="B280" s="2">
        <v>1.1255999999999999</v>
      </c>
      <c r="C280" s="2">
        <v>1.3620000000000001</v>
      </c>
    </row>
    <row r="281" spans="1:3">
      <c r="A281" s="6">
        <v>43015</v>
      </c>
      <c r="B281" s="2">
        <v>1.1255999999999999</v>
      </c>
      <c r="C281" s="2">
        <v>1.3620000000000001</v>
      </c>
    </row>
    <row r="282" spans="1:3">
      <c r="A282" s="6">
        <v>43016</v>
      </c>
      <c r="B282" s="2">
        <v>1.1255999999999999</v>
      </c>
      <c r="C282" s="2">
        <v>1.3620000000000001</v>
      </c>
    </row>
    <row r="283" spans="1:3">
      <c r="A283" s="6">
        <v>43017</v>
      </c>
      <c r="B283" s="2">
        <v>1.1255999999999999</v>
      </c>
      <c r="C283" s="2">
        <v>1.3620000000000001</v>
      </c>
    </row>
    <row r="284" spans="1:3">
      <c r="A284" s="6">
        <v>43018</v>
      </c>
      <c r="B284" s="2">
        <v>1.1041000000000001</v>
      </c>
      <c r="C284" s="2">
        <v>1.3360000000000001</v>
      </c>
    </row>
    <row r="285" spans="1:3">
      <c r="A285" s="6">
        <v>43019</v>
      </c>
      <c r="B285" s="2">
        <v>1.1041000000000001</v>
      </c>
      <c r="C285" s="2">
        <v>1.3360000000000001</v>
      </c>
    </row>
    <row r="286" spans="1:3">
      <c r="A286" s="6">
        <v>43020</v>
      </c>
      <c r="B286" s="2">
        <v>1.1041000000000001</v>
      </c>
      <c r="C286" s="2">
        <v>1.3360000000000001</v>
      </c>
    </row>
    <row r="287" spans="1:3">
      <c r="A287" s="6">
        <v>43021</v>
      </c>
      <c r="B287" s="2">
        <v>1.1041000000000001</v>
      </c>
      <c r="C287" s="2">
        <v>1.3360000000000001</v>
      </c>
    </row>
    <row r="288" spans="1:3">
      <c r="A288" s="6">
        <v>43022</v>
      </c>
      <c r="B288" s="2">
        <v>1.1041000000000001</v>
      </c>
      <c r="C288" s="2">
        <v>1.3360000000000001</v>
      </c>
    </row>
    <row r="289" spans="1:3">
      <c r="A289" s="6">
        <v>43023</v>
      </c>
      <c r="B289" s="2">
        <v>1.1041000000000001</v>
      </c>
      <c r="C289" s="2">
        <v>1.3360000000000001</v>
      </c>
    </row>
    <row r="290" spans="1:3">
      <c r="A290" s="6">
        <v>43024</v>
      </c>
      <c r="B290" s="2">
        <v>1.1041000000000001</v>
      </c>
      <c r="C290" s="2">
        <v>1.3360000000000001</v>
      </c>
    </row>
    <row r="291" spans="1:3">
      <c r="A291" s="6">
        <v>43025</v>
      </c>
      <c r="B291" s="2">
        <v>1.1041000000000001</v>
      </c>
      <c r="C291" s="2">
        <v>1.3360000000000001</v>
      </c>
    </row>
    <row r="292" spans="1:3">
      <c r="A292" s="6">
        <v>43026</v>
      </c>
      <c r="B292" s="2">
        <v>1.1041000000000001</v>
      </c>
      <c r="C292" s="2">
        <v>1.3360000000000001</v>
      </c>
    </row>
    <row r="293" spans="1:3">
      <c r="A293" s="6">
        <v>43027</v>
      </c>
      <c r="B293" s="2">
        <v>1.119</v>
      </c>
      <c r="C293" s="2">
        <v>1.3540000000000001</v>
      </c>
    </row>
    <row r="294" spans="1:3">
      <c r="A294" s="6">
        <v>43028</v>
      </c>
      <c r="B294" s="2">
        <v>1.119</v>
      </c>
      <c r="C294" s="2">
        <v>1.3540000000000001</v>
      </c>
    </row>
    <row r="295" spans="1:3">
      <c r="A295" s="6">
        <v>43029</v>
      </c>
      <c r="B295" s="2">
        <v>1.119</v>
      </c>
      <c r="C295" s="2">
        <v>1.3540000000000001</v>
      </c>
    </row>
    <row r="296" spans="1:3">
      <c r="A296" s="6">
        <v>43030</v>
      </c>
      <c r="B296" s="2">
        <v>1.119</v>
      </c>
      <c r="C296" s="2">
        <v>1.3540000000000001</v>
      </c>
    </row>
    <row r="297" spans="1:3">
      <c r="A297" s="6">
        <v>43031</v>
      </c>
      <c r="B297" s="2">
        <v>1.119</v>
      </c>
      <c r="C297" s="2">
        <v>1.3540000000000001</v>
      </c>
    </row>
    <row r="298" spans="1:3">
      <c r="A298" s="6">
        <v>43032</v>
      </c>
      <c r="B298" s="2">
        <v>1.119</v>
      </c>
      <c r="C298" s="2">
        <v>1.3540000000000001</v>
      </c>
    </row>
    <row r="299" spans="1:3">
      <c r="A299" s="6">
        <v>43033</v>
      </c>
      <c r="B299" s="2">
        <v>1.119</v>
      </c>
      <c r="C299" s="2">
        <v>1.3540000000000001</v>
      </c>
    </row>
    <row r="300" spans="1:3">
      <c r="A300" s="6">
        <v>43034</v>
      </c>
      <c r="B300" s="2">
        <v>1.119</v>
      </c>
      <c r="C300" s="2">
        <v>1.3540000000000001</v>
      </c>
    </row>
    <row r="301" spans="1:3">
      <c r="A301" s="6">
        <v>43035</v>
      </c>
      <c r="B301" s="2">
        <v>1.119</v>
      </c>
      <c r="C301" s="2">
        <v>1.3540000000000001</v>
      </c>
    </row>
    <row r="302" spans="1:3">
      <c r="A302" s="6">
        <v>43036</v>
      </c>
      <c r="B302" s="2">
        <v>1.119</v>
      </c>
      <c r="C302" s="2">
        <v>1.3540000000000001</v>
      </c>
    </row>
    <row r="303" spans="1:3">
      <c r="A303" s="6">
        <v>43037</v>
      </c>
      <c r="B303" s="2">
        <v>1.119</v>
      </c>
      <c r="C303" s="2">
        <v>1.3540000000000001</v>
      </c>
    </row>
    <row r="304" spans="1:3">
      <c r="A304" s="6">
        <v>43038</v>
      </c>
      <c r="B304" s="2">
        <v>1.119</v>
      </c>
      <c r="C304" s="2">
        <v>1.3540000000000001</v>
      </c>
    </row>
    <row r="305" spans="1:3">
      <c r="A305" s="6">
        <v>43039</v>
      </c>
      <c r="B305" s="2">
        <v>1.119</v>
      </c>
      <c r="C305" s="2">
        <v>1.3540000000000001</v>
      </c>
    </row>
    <row r="306" spans="1:3">
      <c r="A306" s="6">
        <v>43040</v>
      </c>
      <c r="B306" s="2">
        <v>1.1331</v>
      </c>
      <c r="C306" s="2">
        <v>1.371</v>
      </c>
    </row>
    <row r="307" spans="1:3">
      <c r="A307" s="6">
        <v>43041</v>
      </c>
      <c r="B307" s="2">
        <v>1.1331</v>
      </c>
      <c r="C307" s="2">
        <v>1.371</v>
      </c>
    </row>
    <row r="308" spans="1:3">
      <c r="A308" s="6">
        <v>43042</v>
      </c>
      <c r="B308" s="2">
        <v>1.1331</v>
      </c>
      <c r="C308" s="2">
        <v>1.371</v>
      </c>
    </row>
    <row r="309" spans="1:3">
      <c r="A309" s="6">
        <v>43043</v>
      </c>
      <c r="B309" s="2">
        <v>1.1331</v>
      </c>
      <c r="C309" s="2">
        <v>1.371</v>
      </c>
    </row>
    <row r="310" spans="1:3">
      <c r="A310" s="6">
        <v>43044</v>
      </c>
      <c r="B310" s="2">
        <v>1.1331</v>
      </c>
      <c r="C310" s="2">
        <v>1.371</v>
      </c>
    </row>
    <row r="311" spans="1:3">
      <c r="A311" s="6">
        <v>43045</v>
      </c>
      <c r="B311" s="2">
        <v>1.1331</v>
      </c>
      <c r="C311" s="2">
        <v>1.371</v>
      </c>
    </row>
    <row r="312" spans="1:3">
      <c r="A312" s="6">
        <v>43046</v>
      </c>
      <c r="B312" s="2">
        <v>1.1331</v>
      </c>
      <c r="C312" s="2">
        <v>1.371</v>
      </c>
    </row>
    <row r="313" spans="1:3">
      <c r="A313" s="6">
        <v>43047</v>
      </c>
      <c r="B313" s="2">
        <v>1.1331</v>
      </c>
      <c r="C313" s="2">
        <v>1.371</v>
      </c>
    </row>
    <row r="314" spans="1:3">
      <c r="A314" s="6">
        <v>43048</v>
      </c>
      <c r="B314" s="2">
        <v>1.1331</v>
      </c>
      <c r="C314" s="2">
        <v>1.371</v>
      </c>
    </row>
    <row r="315" spans="1:3">
      <c r="A315" s="6">
        <v>43049</v>
      </c>
      <c r="B315" s="2">
        <v>1.1455</v>
      </c>
      <c r="C315" s="2">
        <v>1.3859999999999999</v>
      </c>
    </row>
    <row r="316" spans="1:3">
      <c r="A316" s="6">
        <v>43050</v>
      </c>
      <c r="B316" s="2">
        <v>1.1455</v>
      </c>
      <c r="C316" s="2">
        <v>1.3859999999999999</v>
      </c>
    </row>
    <row r="317" spans="1:3">
      <c r="A317" s="6">
        <v>43051</v>
      </c>
      <c r="B317" s="2">
        <v>1.1455</v>
      </c>
      <c r="C317" s="2">
        <v>1.3859999999999999</v>
      </c>
    </row>
    <row r="318" spans="1:3">
      <c r="A318" s="6">
        <v>43052</v>
      </c>
      <c r="B318" s="2">
        <v>1.1455</v>
      </c>
      <c r="C318" s="2">
        <v>1.3859999999999999</v>
      </c>
    </row>
    <row r="319" spans="1:3">
      <c r="A319" s="6">
        <v>43053</v>
      </c>
      <c r="B319" s="2">
        <v>1.1455</v>
      </c>
      <c r="C319" s="2">
        <v>1.3859999999999999</v>
      </c>
    </row>
    <row r="320" spans="1:3">
      <c r="A320" s="6">
        <v>43054</v>
      </c>
      <c r="B320" s="2">
        <v>1.1455</v>
      </c>
      <c r="C320" s="2">
        <v>1.3859999999999999</v>
      </c>
    </row>
    <row r="321" spans="1:3">
      <c r="A321" s="6">
        <v>43055</v>
      </c>
      <c r="B321" s="2">
        <v>1.1455</v>
      </c>
      <c r="C321" s="2">
        <v>1.3859999999999999</v>
      </c>
    </row>
    <row r="322" spans="1:3">
      <c r="A322" s="6">
        <v>43056</v>
      </c>
      <c r="B322" s="2">
        <v>1.1455</v>
      </c>
      <c r="C322" s="2">
        <v>1.3859999999999999</v>
      </c>
    </row>
    <row r="323" spans="1:3">
      <c r="A323" s="6">
        <v>43057</v>
      </c>
      <c r="B323" s="2">
        <v>1.1455</v>
      </c>
      <c r="C323" s="2">
        <v>1.3859999999999999</v>
      </c>
    </row>
    <row r="324" spans="1:3">
      <c r="A324" s="6">
        <v>43058</v>
      </c>
      <c r="B324" s="2">
        <v>1.1455</v>
      </c>
      <c r="C324" s="2">
        <v>1.3859999999999999</v>
      </c>
    </row>
    <row r="325" spans="1:3">
      <c r="A325" s="6">
        <v>43059</v>
      </c>
      <c r="B325" s="2">
        <v>1.1455</v>
      </c>
      <c r="C325" s="2">
        <v>1.3859999999999999</v>
      </c>
    </row>
    <row r="326" spans="1:3">
      <c r="A326" s="6">
        <v>43060</v>
      </c>
      <c r="B326" s="2">
        <v>1.1455</v>
      </c>
      <c r="C326" s="2">
        <v>1.3859999999999999</v>
      </c>
    </row>
    <row r="327" spans="1:3">
      <c r="A327" s="6">
        <v>43061</v>
      </c>
      <c r="B327" s="2">
        <v>1.1338999999999999</v>
      </c>
      <c r="C327" s="2">
        <v>1.3720000000000001</v>
      </c>
    </row>
    <row r="328" spans="1:3">
      <c r="A328" s="6">
        <v>43062</v>
      </c>
      <c r="B328" s="2">
        <v>1.1338999999999999</v>
      </c>
      <c r="C328" s="2">
        <v>1.3720000000000001</v>
      </c>
    </row>
    <row r="329" spans="1:3">
      <c r="A329" s="6">
        <v>43063</v>
      </c>
      <c r="B329" s="2">
        <v>1.1338999999999999</v>
      </c>
      <c r="C329" s="2">
        <v>1.3720000000000001</v>
      </c>
    </row>
    <row r="330" spans="1:3">
      <c r="A330" s="6">
        <v>43064</v>
      </c>
      <c r="B330" s="2">
        <v>1.1338999999999999</v>
      </c>
      <c r="C330" s="2">
        <v>1.3720000000000001</v>
      </c>
    </row>
    <row r="331" spans="1:3">
      <c r="A331" s="6">
        <v>43065</v>
      </c>
      <c r="B331" s="2">
        <v>1.1338999999999999</v>
      </c>
      <c r="C331" s="2">
        <v>1.3720000000000001</v>
      </c>
    </row>
    <row r="332" spans="1:3">
      <c r="A332" s="6">
        <v>43066</v>
      </c>
      <c r="B332" s="2">
        <v>1.1338999999999999</v>
      </c>
      <c r="C332" s="2">
        <v>1.3720000000000001</v>
      </c>
    </row>
    <row r="333" spans="1:3">
      <c r="A333" s="6">
        <v>43067</v>
      </c>
      <c r="B333" s="2">
        <v>1.1338999999999999</v>
      </c>
      <c r="C333" s="2">
        <v>1.3720000000000001</v>
      </c>
    </row>
    <row r="334" spans="1:3">
      <c r="A334" s="6">
        <v>43068</v>
      </c>
      <c r="B334" s="2">
        <v>1.1338999999999999</v>
      </c>
      <c r="C334" s="2">
        <v>1.3720000000000001</v>
      </c>
    </row>
    <row r="335" spans="1:3">
      <c r="A335" s="6">
        <v>43069</v>
      </c>
      <c r="B335" s="2">
        <v>1.1338999999999999</v>
      </c>
      <c r="C335" s="2">
        <v>1.3720000000000001</v>
      </c>
    </row>
    <row r="336" spans="1:3">
      <c r="A336" s="6">
        <v>43070</v>
      </c>
      <c r="B336" s="2">
        <v>1.1338999999999999</v>
      </c>
      <c r="C336" s="2">
        <v>1.3720000000000001</v>
      </c>
    </row>
    <row r="337" spans="1:3">
      <c r="A337" s="6">
        <v>43071</v>
      </c>
      <c r="B337" s="2">
        <v>1.1338999999999999</v>
      </c>
      <c r="C337" s="2">
        <v>1.3720000000000001</v>
      </c>
    </row>
    <row r="338" spans="1:3">
      <c r="A338" s="6">
        <v>43072</v>
      </c>
      <c r="B338" s="2">
        <v>1.1338999999999999</v>
      </c>
      <c r="C338" s="2">
        <v>1.3720000000000001</v>
      </c>
    </row>
    <row r="339" spans="1:3">
      <c r="A339" s="6">
        <v>43073</v>
      </c>
      <c r="B339" s="2">
        <v>1.1338999999999999</v>
      </c>
      <c r="C339" s="2">
        <v>1.3720000000000001</v>
      </c>
    </row>
    <row r="340" spans="1:3">
      <c r="A340" s="6">
        <v>43074</v>
      </c>
      <c r="B340" s="2">
        <v>1.1338999999999999</v>
      </c>
      <c r="C340" s="2">
        <v>1.3720000000000001</v>
      </c>
    </row>
    <row r="341" spans="1:3">
      <c r="A341" s="6">
        <v>43075</v>
      </c>
      <c r="B341" s="2">
        <v>1.1338999999999999</v>
      </c>
      <c r="C341" s="2">
        <v>1.3720000000000001</v>
      </c>
    </row>
    <row r="342" spans="1:3">
      <c r="A342" s="6">
        <v>43076</v>
      </c>
      <c r="B342" s="2">
        <v>1.1338999999999999</v>
      </c>
      <c r="C342" s="2">
        <v>1.3720000000000001</v>
      </c>
    </row>
    <row r="343" spans="1:3">
      <c r="A343" s="6">
        <v>43077</v>
      </c>
      <c r="B343" s="2">
        <v>1.1338999999999999</v>
      </c>
      <c r="C343" s="2">
        <v>1.3720000000000001</v>
      </c>
    </row>
    <row r="344" spans="1:3">
      <c r="A344" s="6">
        <v>43078</v>
      </c>
      <c r="B344" s="2">
        <v>1.1338999999999999</v>
      </c>
      <c r="C344" s="2">
        <v>1.3720000000000001</v>
      </c>
    </row>
    <row r="345" spans="1:3">
      <c r="A345" s="6">
        <v>43079</v>
      </c>
      <c r="B345" s="2">
        <v>1.1338999999999999</v>
      </c>
      <c r="C345" s="2">
        <v>1.3720000000000001</v>
      </c>
    </row>
    <row r="346" spans="1:3">
      <c r="A346" s="6">
        <v>43080</v>
      </c>
      <c r="B346" s="2">
        <v>1.1338999999999999</v>
      </c>
      <c r="C346" s="2">
        <v>1.3720000000000001</v>
      </c>
    </row>
    <row r="347" spans="1:3">
      <c r="A347" s="6">
        <v>43081</v>
      </c>
      <c r="B347" s="2">
        <v>1.1338999999999999</v>
      </c>
      <c r="C347" s="2">
        <v>1.3720000000000001</v>
      </c>
    </row>
    <row r="348" spans="1:3">
      <c r="A348" s="6">
        <v>43082</v>
      </c>
      <c r="B348" s="2">
        <v>1.1338999999999999</v>
      </c>
      <c r="C348" s="2">
        <v>1.3720000000000001</v>
      </c>
    </row>
    <row r="349" spans="1:3">
      <c r="A349" s="6">
        <v>43083</v>
      </c>
      <c r="B349" s="2">
        <v>1.1338999999999999</v>
      </c>
      <c r="C349" s="2">
        <v>1.3720000000000001</v>
      </c>
    </row>
    <row r="350" spans="1:3">
      <c r="A350" s="6">
        <v>43084</v>
      </c>
      <c r="B350" s="2">
        <v>1.1338999999999999</v>
      </c>
      <c r="C350" s="2">
        <v>1.3720000000000001</v>
      </c>
    </row>
    <row r="351" spans="1:3">
      <c r="A351" s="6">
        <v>43085</v>
      </c>
      <c r="B351" s="2">
        <v>1.1338999999999999</v>
      </c>
      <c r="C351" s="2">
        <v>1.3720000000000001</v>
      </c>
    </row>
    <row r="352" spans="1:3">
      <c r="A352" s="6">
        <v>43086</v>
      </c>
      <c r="B352" s="2">
        <v>1.1338999999999999</v>
      </c>
      <c r="C352" s="2">
        <v>1.3720000000000001</v>
      </c>
    </row>
    <row r="353" spans="1:3">
      <c r="A353" s="6">
        <v>43087</v>
      </c>
      <c r="B353" s="2">
        <v>1.1338999999999999</v>
      </c>
      <c r="C353" s="2">
        <v>1.3720000000000001</v>
      </c>
    </row>
    <row r="354" spans="1:3">
      <c r="A354" s="6">
        <v>43088</v>
      </c>
      <c r="B354" s="2">
        <v>1.1338999999999999</v>
      </c>
      <c r="C354" s="2">
        <v>1.3720000000000001</v>
      </c>
    </row>
    <row r="355" spans="1:3">
      <c r="A355" s="6">
        <v>43089</v>
      </c>
      <c r="B355" s="2">
        <v>1.1338999999999999</v>
      </c>
      <c r="C355" s="2">
        <v>1.3720000000000001</v>
      </c>
    </row>
    <row r="356" spans="1:3">
      <c r="A356" s="6">
        <v>43090</v>
      </c>
      <c r="B356" s="2">
        <v>1.1338999999999999</v>
      </c>
      <c r="C356" s="2">
        <v>1.3720000000000001</v>
      </c>
    </row>
    <row r="357" spans="1:3">
      <c r="A357" s="6">
        <v>43091</v>
      </c>
      <c r="B357" s="2">
        <v>1.1338999999999999</v>
      </c>
      <c r="C357" s="2">
        <v>1.3720000000000001</v>
      </c>
    </row>
    <row r="358" spans="1:3">
      <c r="A358" s="6">
        <v>43092</v>
      </c>
      <c r="B358" s="2">
        <v>1.1338999999999999</v>
      </c>
      <c r="C358" s="2">
        <v>1.3720000000000001</v>
      </c>
    </row>
    <row r="359" spans="1:3">
      <c r="A359" s="6">
        <v>43093</v>
      </c>
      <c r="B359" s="2">
        <v>1.1338999999999999</v>
      </c>
      <c r="C359" s="2">
        <v>1.3720000000000001</v>
      </c>
    </row>
    <row r="360" spans="1:3">
      <c r="A360" s="6">
        <v>43094</v>
      </c>
      <c r="B360" s="2">
        <v>1.1338999999999999</v>
      </c>
      <c r="C360" s="2">
        <v>1.3720000000000001</v>
      </c>
    </row>
    <row r="361" spans="1:3">
      <c r="A361" s="6">
        <v>43095</v>
      </c>
      <c r="B361" s="2">
        <v>1.1338999999999999</v>
      </c>
      <c r="C361" s="2">
        <v>1.3720000000000001</v>
      </c>
    </row>
    <row r="362" spans="1:3">
      <c r="A362" s="6">
        <v>43096</v>
      </c>
      <c r="B362" s="2">
        <v>1.1338999999999999</v>
      </c>
      <c r="C362" s="2">
        <v>1.3720000000000001</v>
      </c>
    </row>
    <row r="363" spans="1:3">
      <c r="A363" s="6">
        <v>43097</v>
      </c>
      <c r="B363" s="2">
        <v>1.1338999999999999</v>
      </c>
      <c r="C363" s="2">
        <v>1.3720000000000001</v>
      </c>
    </row>
    <row r="364" spans="1:3">
      <c r="A364" s="6">
        <v>43098</v>
      </c>
      <c r="B364" s="2">
        <v>1.1338999999999999</v>
      </c>
      <c r="C364" s="2">
        <v>1.3720000000000001</v>
      </c>
    </row>
    <row r="365" spans="1:3">
      <c r="A365" s="6">
        <v>43099</v>
      </c>
      <c r="B365" s="2">
        <v>1.1504000000000001</v>
      </c>
      <c r="C365" s="2">
        <v>1.3919999999999999</v>
      </c>
    </row>
    <row r="366" spans="1:3">
      <c r="A366" s="6">
        <v>43100</v>
      </c>
      <c r="B366" s="2">
        <v>1.1504000000000001</v>
      </c>
      <c r="C366" s="2">
        <v>1.3919999999999999</v>
      </c>
    </row>
  </sheetData>
  <hyperlinks>
    <hyperlink ref="E8" r:id="rId1" xr:uid="{00000000-0004-0000-0300-000000000000}"/>
    <hyperlink ref="E7" r:id="rId2" xr:uid="{00000000-0004-0000-03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46"/>
  <sheetViews>
    <sheetView zoomScaleNormal="100" workbookViewId="0">
      <pane ySplit="1" topLeftCell="A8869" activePane="bottomLeft" state="frozenSplit"/>
      <selection pane="bottomLeft" activeCell="A8891" sqref="A8891:C8892"/>
    </sheetView>
  </sheetViews>
  <sheetFormatPr defaultColWidth="0" defaultRowHeight="14.45"/>
  <cols>
    <col min="1" max="1" width="16.5703125" style="96" customWidth="1"/>
    <col min="2" max="2" width="16.5703125" style="94" customWidth="1"/>
    <col min="3" max="3" width="16.5703125" style="95" customWidth="1"/>
    <col min="4" max="16384" width="0" style="88" hidden="1"/>
  </cols>
  <sheetData>
    <row r="1" spans="1:3" s="84" customFormat="1">
      <c r="A1" s="82" t="s">
        <v>0</v>
      </c>
      <c r="B1" s="83" t="s">
        <v>31</v>
      </c>
      <c r="C1" s="83" t="s">
        <v>32</v>
      </c>
    </row>
    <row r="2" spans="1:3">
      <c r="A2" s="85">
        <v>37204</v>
      </c>
      <c r="B2" s="86">
        <v>0.61650000000000005</v>
      </c>
      <c r="C2" s="87">
        <f t="shared" ref="C2:C65" si="0">B2*1.21</f>
        <v>0.74596499999999999</v>
      </c>
    </row>
    <row r="3" spans="1:3">
      <c r="A3" s="85">
        <v>37205</v>
      </c>
      <c r="B3" s="86">
        <v>0.61650000000000005</v>
      </c>
      <c r="C3" s="87">
        <f t="shared" si="0"/>
        <v>0.74596499999999999</v>
      </c>
    </row>
    <row r="4" spans="1:3">
      <c r="A4" s="85">
        <v>37206</v>
      </c>
      <c r="B4" s="86">
        <v>0.61650000000000005</v>
      </c>
      <c r="C4" s="87">
        <f t="shared" si="0"/>
        <v>0.74596499999999999</v>
      </c>
    </row>
    <row r="5" spans="1:3">
      <c r="A5" s="85">
        <v>37207</v>
      </c>
      <c r="B5" s="86">
        <v>0.61650000000000005</v>
      </c>
      <c r="C5" s="87">
        <f t="shared" si="0"/>
        <v>0.74596499999999999</v>
      </c>
    </row>
    <row r="6" spans="1:3">
      <c r="A6" s="85">
        <v>37208</v>
      </c>
      <c r="B6" s="86">
        <v>0.61650000000000005</v>
      </c>
      <c r="C6" s="87">
        <f t="shared" si="0"/>
        <v>0.74596499999999999</v>
      </c>
    </row>
    <row r="7" spans="1:3">
      <c r="A7" s="85">
        <v>37209</v>
      </c>
      <c r="B7" s="86">
        <v>0.61650000000000005</v>
      </c>
      <c r="C7" s="87">
        <f t="shared" si="0"/>
        <v>0.74596499999999999</v>
      </c>
    </row>
    <row r="8" spans="1:3">
      <c r="A8" s="85">
        <v>37210</v>
      </c>
      <c r="B8" s="86">
        <v>0.61650000000000005</v>
      </c>
      <c r="C8" s="87">
        <f t="shared" si="0"/>
        <v>0.74596499999999999</v>
      </c>
    </row>
    <row r="9" spans="1:3">
      <c r="A9" s="85">
        <v>37211</v>
      </c>
      <c r="B9" s="86">
        <v>0.61650000000000005</v>
      </c>
      <c r="C9" s="87">
        <f t="shared" si="0"/>
        <v>0.74596499999999999</v>
      </c>
    </row>
    <row r="10" spans="1:3">
      <c r="A10" s="85">
        <v>37212</v>
      </c>
      <c r="B10" s="86">
        <v>0.61650000000000005</v>
      </c>
      <c r="C10" s="87">
        <f t="shared" si="0"/>
        <v>0.74596499999999999</v>
      </c>
    </row>
    <row r="11" spans="1:3">
      <c r="A11" s="85">
        <v>37213</v>
      </c>
      <c r="B11" s="86">
        <v>0.61650000000000005</v>
      </c>
      <c r="C11" s="87">
        <f t="shared" si="0"/>
        <v>0.74596499999999999</v>
      </c>
    </row>
    <row r="12" spans="1:3">
      <c r="A12" s="85">
        <v>37214</v>
      </c>
      <c r="B12" s="86">
        <v>0.61650000000000005</v>
      </c>
      <c r="C12" s="87">
        <f t="shared" si="0"/>
        <v>0.74596499999999999</v>
      </c>
    </row>
    <row r="13" spans="1:3">
      <c r="A13" s="85">
        <v>37215</v>
      </c>
      <c r="B13" s="86">
        <v>0.61650000000000005</v>
      </c>
      <c r="C13" s="87">
        <f t="shared" si="0"/>
        <v>0.74596499999999999</v>
      </c>
    </row>
    <row r="14" spans="1:3">
      <c r="A14" s="85">
        <v>37216</v>
      </c>
      <c r="B14" s="86">
        <v>0.61650000000000005</v>
      </c>
      <c r="C14" s="87">
        <f t="shared" si="0"/>
        <v>0.74596499999999999</v>
      </c>
    </row>
    <row r="15" spans="1:3">
      <c r="A15" s="85">
        <v>37217</v>
      </c>
      <c r="B15" s="86">
        <v>0.61650000000000005</v>
      </c>
      <c r="C15" s="87">
        <f t="shared" si="0"/>
        <v>0.74596499999999999</v>
      </c>
    </row>
    <row r="16" spans="1:3">
      <c r="A16" s="85">
        <v>37218</v>
      </c>
      <c r="B16" s="86">
        <v>0.61650000000000005</v>
      </c>
      <c r="C16" s="87">
        <f t="shared" si="0"/>
        <v>0.74596499999999999</v>
      </c>
    </row>
    <row r="17" spans="1:3">
      <c r="A17" s="85">
        <v>37219</v>
      </c>
      <c r="B17" s="86">
        <v>0.61650000000000005</v>
      </c>
      <c r="C17" s="87">
        <f t="shared" si="0"/>
        <v>0.74596499999999999</v>
      </c>
    </row>
    <row r="18" spans="1:3">
      <c r="A18" s="85">
        <v>37220</v>
      </c>
      <c r="B18" s="86">
        <v>0.61650000000000005</v>
      </c>
      <c r="C18" s="87">
        <f t="shared" si="0"/>
        <v>0.74596499999999999</v>
      </c>
    </row>
    <row r="19" spans="1:3">
      <c r="A19" s="85">
        <v>37221</v>
      </c>
      <c r="B19" s="86">
        <v>0.61650000000000005</v>
      </c>
      <c r="C19" s="87">
        <f t="shared" si="0"/>
        <v>0.74596499999999999</v>
      </c>
    </row>
    <row r="20" spans="1:3">
      <c r="A20" s="85">
        <v>37222</v>
      </c>
      <c r="B20" s="86">
        <v>0.61650000000000005</v>
      </c>
      <c r="C20" s="87">
        <f t="shared" si="0"/>
        <v>0.74596499999999999</v>
      </c>
    </row>
    <row r="21" spans="1:3">
      <c r="A21" s="85">
        <v>37223</v>
      </c>
      <c r="B21" s="86">
        <v>0.61650000000000005</v>
      </c>
      <c r="C21" s="87">
        <f t="shared" si="0"/>
        <v>0.74596499999999999</v>
      </c>
    </row>
    <row r="22" spans="1:3">
      <c r="A22" s="85">
        <v>37224</v>
      </c>
      <c r="B22" s="86">
        <v>0.61650000000000005</v>
      </c>
      <c r="C22" s="87">
        <f t="shared" si="0"/>
        <v>0.74596499999999999</v>
      </c>
    </row>
    <row r="23" spans="1:3">
      <c r="A23" s="85">
        <v>37225</v>
      </c>
      <c r="B23" s="86">
        <v>0.61650000000000005</v>
      </c>
      <c r="C23" s="87">
        <f t="shared" si="0"/>
        <v>0.74596499999999999</v>
      </c>
    </row>
    <row r="24" spans="1:3">
      <c r="A24" s="85">
        <v>37226</v>
      </c>
      <c r="B24" s="86">
        <v>0.61650000000000005</v>
      </c>
      <c r="C24" s="87">
        <f t="shared" si="0"/>
        <v>0.74596499999999999</v>
      </c>
    </row>
    <row r="25" spans="1:3">
      <c r="A25" s="85">
        <v>37227</v>
      </c>
      <c r="B25" s="86">
        <v>0.61650000000000005</v>
      </c>
      <c r="C25" s="87">
        <f t="shared" si="0"/>
        <v>0.74596499999999999</v>
      </c>
    </row>
    <row r="26" spans="1:3">
      <c r="A26" s="85">
        <v>37228</v>
      </c>
      <c r="B26" s="86">
        <v>0.61650000000000005</v>
      </c>
      <c r="C26" s="87">
        <f t="shared" si="0"/>
        <v>0.74596499999999999</v>
      </c>
    </row>
    <row r="27" spans="1:3">
      <c r="A27" s="85">
        <v>37229</v>
      </c>
      <c r="B27" s="86">
        <v>0.61899999999999999</v>
      </c>
      <c r="C27" s="87">
        <f t="shared" si="0"/>
        <v>0.74898999999999993</v>
      </c>
    </row>
    <row r="28" spans="1:3">
      <c r="A28" s="85">
        <v>37230</v>
      </c>
      <c r="B28" s="86">
        <v>0.61899999999999999</v>
      </c>
      <c r="C28" s="87">
        <f t="shared" si="0"/>
        <v>0.74898999999999993</v>
      </c>
    </row>
    <row r="29" spans="1:3">
      <c r="A29" s="85">
        <v>37231</v>
      </c>
      <c r="B29" s="86">
        <v>0.61899999999999999</v>
      </c>
      <c r="C29" s="87">
        <f t="shared" si="0"/>
        <v>0.74898999999999993</v>
      </c>
    </row>
    <row r="30" spans="1:3">
      <c r="A30" s="85">
        <v>37232</v>
      </c>
      <c r="B30" s="86">
        <v>0.61899999999999999</v>
      </c>
      <c r="C30" s="87">
        <f t="shared" si="0"/>
        <v>0.74898999999999993</v>
      </c>
    </row>
    <row r="31" spans="1:3">
      <c r="A31" s="85">
        <v>37233</v>
      </c>
      <c r="B31" s="86">
        <v>0.61899999999999999</v>
      </c>
      <c r="C31" s="87">
        <f t="shared" si="0"/>
        <v>0.74898999999999993</v>
      </c>
    </row>
    <row r="32" spans="1:3">
      <c r="A32" s="85">
        <v>37234</v>
      </c>
      <c r="B32" s="86">
        <v>0.61899999999999999</v>
      </c>
      <c r="C32" s="87">
        <f t="shared" si="0"/>
        <v>0.74898999999999993</v>
      </c>
    </row>
    <row r="33" spans="1:3">
      <c r="A33" s="85">
        <v>37235</v>
      </c>
      <c r="B33" s="86">
        <v>0.61899999999999999</v>
      </c>
      <c r="C33" s="87">
        <f t="shared" si="0"/>
        <v>0.74898999999999993</v>
      </c>
    </row>
    <row r="34" spans="1:3">
      <c r="A34" s="85">
        <v>37236</v>
      </c>
      <c r="B34" s="86">
        <v>0.61899999999999999</v>
      </c>
      <c r="C34" s="87">
        <f t="shared" si="0"/>
        <v>0.74898999999999993</v>
      </c>
    </row>
    <row r="35" spans="1:3">
      <c r="A35" s="85">
        <v>37237</v>
      </c>
      <c r="B35" s="86">
        <v>0.61899999999999999</v>
      </c>
      <c r="C35" s="87">
        <f t="shared" si="0"/>
        <v>0.74898999999999993</v>
      </c>
    </row>
    <row r="36" spans="1:3">
      <c r="A36" s="85">
        <v>37238</v>
      </c>
      <c r="B36" s="86">
        <v>0.61899999999999999</v>
      </c>
      <c r="C36" s="87">
        <f t="shared" si="0"/>
        <v>0.74898999999999993</v>
      </c>
    </row>
    <row r="37" spans="1:3">
      <c r="A37" s="85">
        <v>37239</v>
      </c>
      <c r="B37" s="86">
        <v>0.61899999999999999</v>
      </c>
      <c r="C37" s="87">
        <f t="shared" si="0"/>
        <v>0.74898999999999993</v>
      </c>
    </row>
    <row r="38" spans="1:3">
      <c r="A38" s="85">
        <v>37240</v>
      </c>
      <c r="B38" s="86">
        <v>0.61899999999999999</v>
      </c>
      <c r="C38" s="87">
        <f t="shared" si="0"/>
        <v>0.74898999999999993</v>
      </c>
    </row>
    <row r="39" spans="1:3">
      <c r="A39" s="85">
        <v>37241</v>
      </c>
      <c r="B39" s="86">
        <v>0.61899999999999999</v>
      </c>
      <c r="C39" s="87">
        <f t="shared" si="0"/>
        <v>0.74898999999999993</v>
      </c>
    </row>
    <row r="40" spans="1:3">
      <c r="A40" s="85">
        <v>37242</v>
      </c>
      <c r="B40" s="86">
        <v>0.61899999999999999</v>
      </c>
      <c r="C40" s="87">
        <f t="shared" si="0"/>
        <v>0.74898999999999993</v>
      </c>
    </row>
    <row r="41" spans="1:3">
      <c r="A41" s="85">
        <v>37243</v>
      </c>
      <c r="B41" s="86">
        <v>0.61899999999999999</v>
      </c>
      <c r="C41" s="87">
        <f t="shared" si="0"/>
        <v>0.74898999999999993</v>
      </c>
    </row>
    <row r="42" spans="1:3">
      <c r="A42" s="85">
        <v>37244</v>
      </c>
      <c r="B42" s="86">
        <v>0.61899999999999999</v>
      </c>
      <c r="C42" s="87">
        <f t="shared" si="0"/>
        <v>0.74898999999999993</v>
      </c>
    </row>
    <row r="43" spans="1:3">
      <c r="A43" s="85">
        <v>37245</v>
      </c>
      <c r="B43" s="86">
        <v>0.61899999999999999</v>
      </c>
      <c r="C43" s="87">
        <f t="shared" si="0"/>
        <v>0.74898999999999993</v>
      </c>
    </row>
    <row r="44" spans="1:3">
      <c r="A44" s="85">
        <v>37246</v>
      </c>
      <c r="B44" s="86">
        <v>0.61899999999999999</v>
      </c>
      <c r="C44" s="87">
        <f t="shared" si="0"/>
        <v>0.74898999999999993</v>
      </c>
    </row>
    <row r="45" spans="1:3">
      <c r="A45" s="85">
        <v>37247</v>
      </c>
      <c r="B45" s="86">
        <v>0.60660000000000003</v>
      </c>
      <c r="C45" s="87">
        <f t="shared" si="0"/>
        <v>0.73398600000000003</v>
      </c>
    </row>
    <row r="46" spans="1:3">
      <c r="A46" s="85">
        <v>37248</v>
      </c>
      <c r="B46" s="86">
        <v>0.60660000000000003</v>
      </c>
      <c r="C46" s="87">
        <f t="shared" si="0"/>
        <v>0.73398600000000003</v>
      </c>
    </row>
    <row r="47" spans="1:3">
      <c r="A47" s="85">
        <v>37249</v>
      </c>
      <c r="B47" s="86">
        <v>0.60660000000000003</v>
      </c>
      <c r="C47" s="87">
        <f t="shared" si="0"/>
        <v>0.73398600000000003</v>
      </c>
    </row>
    <row r="48" spans="1:3">
      <c r="A48" s="85">
        <v>37250</v>
      </c>
      <c r="B48" s="86">
        <v>0.60660000000000003</v>
      </c>
      <c r="C48" s="87">
        <f t="shared" si="0"/>
        <v>0.73398600000000003</v>
      </c>
    </row>
    <row r="49" spans="1:3">
      <c r="A49" s="85">
        <v>37251</v>
      </c>
      <c r="B49" s="86">
        <v>0.60660000000000003</v>
      </c>
      <c r="C49" s="87">
        <f t="shared" si="0"/>
        <v>0.73398600000000003</v>
      </c>
    </row>
    <row r="50" spans="1:3">
      <c r="A50" s="85">
        <v>37252</v>
      </c>
      <c r="B50" s="86">
        <v>0.60660000000000003</v>
      </c>
      <c r="C50" s="87">
        <f t="shared" si="0"/>
        <v>0.73398600000000003</v>
      </c>
    </row>
    <row r="51" spans="1:3">
      <c r="A51" s="85">
        <v>37253</v>
      </c>
      <c r="B51" s="86">
        <v>0.60660000000000003</v>
      </c>
      <c r="C51" s="87">
        <f t="shared" si="0"/>
        <v>0.73398600000000003</v>
      </c>
    </row>
    <row r="52" spans="1:3">
      <c r="A52" s="85">
        <v>37254</v>
      </c>
      <c r="B52" s="86">
        <v>0.60660000000000003</v>
      </c>
      <c r="C52" s="87">
        <f t="shared" si="0"/>
        <v>0.73398600000000003</v>
      </c>
    </row>
    <row r="53" spans="1:3">
      <c r="A53" s="85">
        <v>37255</v>
      </c>
      <c r="B53" s="86">
        <v>0.60660000000000003</v>
      </c>
      <c r="C53" s="87">
        <f t="shared" si="0"/>
        <v>0.73398600000000003</v>
      </c>
    </row>
    <row r="54" spans="1:3">
      <c r="A54" s="85">
        <v>37256</v>
      </c>
      <c r="B54" s="86">
        <v>0.60660000000000003</v>
      </c>
      <c r="C54" s="87">
        <f t="shared" si="0"/>
        <v>0.73398600000000003</v>
      </c>
    </row>
    <row r="55" spans="1:3">
      <c r="A55" s="85">
        <v>37257</v>
      </c>
      <c r="B55" s="86">
        <v>0.60660000000000003</v>
      </c>
      <c r="C55" s="87">
        <f t="shared" si="0"/>
        <v>0.73398600000000003</v>
      </c>
    </row>
    <row r="56" spans="1:3">
      <c r="A56" s="85">
        <v>37258</v>
      </c>
      <c r="B56" s="86">
        <v>0.60660000000000003</v>
      </c>
      <c r="C56" s="87">
        <f t="shared" si="0"/>
        <v>0.73398600000000003</v>
      </c>
    </row>
    <row r="57" spans="1:3">
      <c r="A57" s="85">
        <v>37259</v>
      </c>
      <c r="B57" s="86">
        <v>0.60660000000000003</v>
      </c>
      <c r="C57" s="87">
        <f t="shared" si="0"/>
        <v>0.73398600000000003</v>
      </c>
    </row>
    <row r="58" spans="1:3">
      <c r="A58" s="85">
        <v>37260</v>
      </c>
      <c r="B58" s="86">
        <v>0.60660000000000003</v>
      </c>
      <c r="C58" s="87">
        <f t="shared" si="0"/>
        <v>0.73398600000000003</v>
      </c>
    </row>
    <row r="59" spans="1:3">
      <c r="A59" s="85">
        <v>37261</v>
      </c>
      <c r="B59" s="86">
        <v>0.60660000000000003</v>
      </c>
      <c r="C59" s="87">
        <f t="shared" si="0"/>
        <v>0.73398600000000003</v>
      </c>
    </row>
    <row r="60" spans="1:3">
      <c r="A60" s="85">
        <v>37262</v>
      </c>
      <c r="B60" s="86">
        <v>0.60660000000000003</v>
      </c>
      <c r="C60" s="87">
        <f t="shared" si="0"/>
        <v>0.73398600000000003</v>
      </c>
    </row>
    <row r="61" spans="1:3">
      <c r="A61" s="85">
        <v>37263</v>
      </c>
      <c r="B61" s="86">
        <v>0.60660000000000003</v>
      </c>
      <c r="C61" s="87">
        <f t="shared" si="0"/>
        <v>0.73398600000000003</v>
      </c>
    </row>
    <row r="62" spans="1:3">
      <c r="A62" s="85">
        <v>37264</v>
      </c>
      <c r="B62" s="86">
        <v>0.60660000000000003</v>
      </c>
      <c r="C62" s="87">
        <f t="shared" si="0"/>
        <v>0.73398600000000003</v>
      </c>
    </row>
    <row r="63" spans="1:3">
      <c r="A63" s="85">
        <v>37265</v>
      </c>
      <c r="B63" s="86">
        <v>0.60660000000000003</v>
      </c>
      <c r="C63" s="87">
        <f t="shared" si="0"/>
        <v>0.73398600000000003</v>
      </c>
    </row>
    <row r="64" spans="1:3">
      <c r="A64" s="85">
        <v>37266</v>
      </c>
      <c r="B64" s="86">
        <v>0.60660000000000003</v>
      </c>
      <c r="C64" s="87">
        <f t="shared" si="0"/>
        <v>0.73398600000000003</v>
      </c>
    </row>
    <row r="65" spans="1:3">
      <c r="A65" s="85">
        <v>37267</v>
      </c>
      <c r="B65" s="86">
        <v>0.60660000000000003</v>
      </c>
      <c r="C65" s="87">
        <f t="shared" si="0"/>
        <v>0.73398600000000003</v>
      </c>
    </row>
    <row r="66" spans="1:3">
      <c r="A66" s="85">
        <v>37268</v>
      </c>
      <c r="B66" s="86">
        <v>0.60660000000000003</v>
      </c>
      <c r="C66" s="87">
        <f t="shared" ref="C66:C129" si="1">B66*1.21</f>
        <v>0.73398600000000003</v>
      </c>
    </row>
    <row r="67" spans="1:3">
      <c r="A67" s="85">
        <v>37269</v>
      </c>
      <c r="B67" s="86">
        <v>0.60660000000000003</v>
      </c>
      <c r="C67" s="87">
        <f t="shared" si="1"/>
        <v>0.73398600000000003</v>
      </c>
    </row>
    <row r="68" spans="1:3">
      <c r="A68" s="85">
        <v>37270</v>
      </c>
      <c r="B68" s="86">
        <v>0.60660000000000003</v>
      </c>
      <c r="C68" s="87">
        <f t="shared" si="1"/>
        <v>0.73398600000000003</v>
      </c>
    </row>
    <row r="69" spans="1:3">
      <c r="A69" s="85">
        <v>37271</v>
      </c>
      <c r="B69" s="86">
        <v>0.60660000000000003</v>
      </c>
      <c r="C69" s="87">
        <f t="shared" si="1"/>
        <v>0.73398600000000003</v>
      </c>
    </row>
    <row r="70" spans="1:3">
      <c r="A70" s="85">
        <v>37272</v>
      </c>
      <c r="B70" s="86">
        <v>0.60660000000000003</v>
      </c>
      <c r="C70" s="87">
        <f t="shared" si="1"/>
        <v>0.73398600000000003</v>
      </c>
    </row>
    <row r="71" spans="1:3">
      <c r="A71" s="85">
        <v>37273</v>
      </c>
      <c r="B71" s="86">
        <v>0.5917</v>
      </c>
      <c r="C71" s="87">
        <f t="shared" si="1"/>
        <v>0.71595699999999995</v>
      </c>
    </row>
    <row r="72" spans="1:3">
      <c r="A72" s="85">
        <v>37274</v>
      </c>
      <c r="B72" s="86">
        <v>0.5917</v>
      </c>
      <c r="C72" s="87">
        <f t="shared" si="1"/>
        <v>0.71595699999999995</v>
      </c>
    </row>
    <row r="73" spans="1:3">
      <c r="A73" s="85">
        <v>37275</v>
      </c>
      <c r="B73" s="86">
        <v>0.5917</v>
      </c>
      <c r="C73" s="87">
        <f t="shared" si="1"/>
        <v>0.71595699999999995</v>
      </c>
    </row>
    <row r="74" spans="1:3">
      <c r="A74" s="85">
        <v>37276</v>
      </c>
      <c r="B74" s="86">
        <v>0.5917</v>
      </c>
      <c r="C74" s="87">
        <f t="shared" si="1"/>
        <v>0.71595699999999995</v>
      </c>
    </row>
    <row r="75" spans="1:3">
      <c r="A75" s="85">
        <v>37277</v>
      </c>
      <c r="B75" s="86">
        <v>0.5917</v>
      </c>
      <c r="C75" s="87">
        <f t="shared" si="1"/>
        <v>0.71595699999999995</v>
      </c>
    </row>
    <row r="76" spans="1:3">
      <c r="A76" s="85">
        <v>37278</v>
      </c>
      <c r="B76" s="86">
        <v>0.5917</v>
      </c>
      <c r="C76" s="87">
        <f t="shared" si="1"/>
        <v>0.71595699999999995</v>
      </c>
    </row>
    <row r="77" spans="1:3">
      <c r="A77" s="85">
        <v>37279</v>
      </c>
      <c r="B77" s="86">
        <v>0.5917</v>
      </c>
      <c r="C77" s="87">
        <f t="shared" si="1"/>
        <v>0.71595699999999995</v>
      </c>
    </row>
    <row r="78" spans="1:3">
      <c r="A78" s="85">
        <v>37280</v>
      </c>
      <c r="B78" s="86">
        <v>0.5917</v>
      </c>
      <c r="C78" s="87">
        <f t="shared" si="1"/>
        <v>0.71595699999999995</v>
      </c>
    </row>
    <row r="79" spans="1:3">
      <c r="A79" s="85">
        <v>37281</v>
      </c>
      <c r="B79" s="86">
        <v>0.5917</v>
      </c>
      <c r="C79" s="87">
        <f t="shared" si="1"/>
        <v>0.71595699999999995</v>
      </c>
    </row>
    <row r="80" spans="1:3">
      <c r="A80" s="85">
        <v>37282</v>
      </c>
      <c r="B80" s="86">
        <v>0.5917</v>
      </c>
      <c r="C80" s="87">
        <f t="shared" si="1"/>
        <v>0.71595699999999995</v>
      </c>
    </row>
    <row r="81" spans="1:3">
      <c r="A81" s="85">
        <v>37283</v>
      </c>
      <c r="B81" s="86">
        <v>0.5917</v>
      </c>
      <c r="C81" s="87">
        <f t="shared" si="1"/>
        <v>0.71595699999999995</v>
      </c>
    </row>
    <row r="82" spans="1:3">
      <c r="A82" s="85">
        <v>37284</v>
      </c>
      <c r="B82" s="86">
        <v>0.5917</v>
      </c>
      <c r="C82" s="87">
        <f t="shared" si="1"/>
        <v>0.71595699999999995</v>
      </c>
    </row>
    <row r="83" spans="1:3">
      <c r="A83" s="85">
        <v>37285</v>
      </c>
      <c r="B83" s="86">
        <v>0.5917</v>
      </c>
      <c r="C83" s="87">
        <f t="shared" si="1"/>
        <v>0.71595699999999995</v>
      </c>
    </row>
    <row r="84" spans="1:3">
      <c r="A84" s="85">
        <v>37286</v>
      </c>
      <c r="B84" s="86">
        <v>0.5917</v>
      </c>
      <c r="C84" s="87">
        <f t="shared" si="1"/>
        <v>0.71595699999999995</v>
      </c>
    </row>
    <row r="85" spans="1:3">
      <c r="A85" s="85">
        <v>37287</v>
      </c>
      <c r="B85" s="86">
        <v>0.5917</v>
      </c>
      <c r="C85" s="87">
        <f t="shared" si="1"/>
        <v>0.71595699999999995</v>
      </c>
    </row>
    <row r="86" spans="1:3">
      <c r="A86" s="85">
        <v>37288</v>
      </c>
      <c r="B86" s="86">
        <v>0.5917</v>
      </c>
      <c r="C86" s="87">
        <f t="shared" si="1"/>
        <v>0.71595699999999995</v>
      </c>
    </row>
    <row r="87" spans="1:3">
      <c r="A87" s="85">
        <v>37289</v>
      </c>
      <c r="B87" s="86">
        <v>0.5917</v>
      </c>
      <c r="C87" s="87">
        <f t="shared" si="1"/>
        <v>0.71595699999999995</v>
      </c>
    </row>
    <row r="88" spans="1:3">
      <c r="A88" s="85">
        <v>37290</v>
      </c>
      <c r="B88" s="86">
        <v>0.5917</v>
      </c>
      <c r="C88" s="87">
        <f t="shared" si="1"/>
        <v>0.71595699999999995</v>
      </c>
    </row>
    <row r="89" spans="1:3">
      <c r="A89" s="85">
        <v>37291</v>
      </c>
      <c r="B89" s="86">
        <v>0.5917</v>
      </c>
      <c r="C89" s="87">
        <f t="shared" si="1"/>
        <v>0.71595699999999995</v>
      </c>
    </row>
    <row r="90" spans="1:3">
      <c r="A90" s="85">
        <v>37292</v>
      </c>
      <c r="B90" s="86">
        <v>0.6</v>
      </c>
      <c r="C90" s="87">
        <f t="shared" si="1"/>
        <v>0.72599999999999998</v>
      </c>
    </row>
    <row r="91" spans="1:3">
      <c r="A91" s="85">
        <v>37293</v>
      </c>
      <c r="B91" s="86">
        <v>0.6</v>
      </c>
      <c r="C91" s="87">
        <f t="shared" si="1"/>
        <v>0.72599999999999998</v>
      </c>
    </row>
    <row r="92" spans="1:3">
      <c r="A92" s="85">
        <v>37294</v>
      </c>
      <c r="B92" s="86">
        <v>0.6</v>
      </c>
      <c r="C92" s="87">
        <f t="shared" si="1"/>
        <v>0.72599999999999998</v>
      </c>
    </row>
    <row r="93" spans="1:3">
      <c r="A93" s="85">
        <v>37295</v>
      </c>
      <c r="B93" s="86">
        <v>0.6</v>
      </c>
      <c r="C93" s="87">
        <f t="shared" si="1"/>
        <v>0.72599999999999998</v>
      </c>
    </row>
    <row r="94" spans="1:3">
      <c r="A94" s="85">
        <v>37296</v>
      </c>
      <c r="B94" s="86">
        <v>0.6</v>
      </c>
      <c r="C94" s="87">
        <f t="shared" si="1"/>
        <v>0.72599999999999998</v>
      </c>
    </row>
    <row r="95" spans="1:3">
      <c r="A95" s="85">
        <v>37297</v>
      </c>
      <c r="B95" s="86">
        <v>0.6</v>
      </c>
      <c r="C95" s="87">
        <f t="shared" si="1"/>
        <v>0.72599999999999998</v>
      </c>
    </row>
    <row r="96" spans="1:3">
      <c r="A96" s="85">
        <v>37298</v>
      </c>
      <c r="B96" s="86">
        <v>0.6</v>
      </c>
      <c r="C96" s="87">
        <f t="shared" si="1"/>
        <v>0.72599999999999998</v>
      </c>
    </row>
    <row r="97" spans="1:3">
      <c r="A97" s="85">
        <v>37299</v>
      </c>
      <c r="B97" s="86">
        <v>0.6</v>
      </c>
      <c r="C97" s="87">
        <f t="shared" si="1"/>
        <v>0.72599999999999998</v>
      </c>
    </row>
    <row r="98" spans="1:3">
      <c r="A98" s="85">
        <v>37300</v>
      </c>
      <c r="B98" s="86">
        <v>0.6</v>
      </c>
      <c r="C98" s="87">
        <f t="shared" si="1"/>
        <v>0.72599999999999998</v>
      </c>
    </row>
    <row r="99" spans="1:3">
      <c r="A99" s="85">
        <v>37301</v>
      </c>
      <c r="B99" s="86">
        <v>0.6</v>
      </c>
      <c r="C99" s="87">
        <f t="shared" si="1"/>
        <v>0.72599999999999998</v>
      </c>
    </row>
    <row r="100" spans="1:3">
      <c r="A100" s="85">
        <v>37302</v>
      </c>
      <c r="B100" s="86">
        <v>0.6</v>
      </c>
      <c r="C100" s="87">
        <f t="shared" si="1"/>
        <v>0.72599999999999998</v>
      </c>
    </row>
    <row r="101" spans="1:3">
      <c r="A101" s="85">
        <v>37303</v>
      </c>
      <c r="B101" s="86">
        <v>0.6</v>
      </c>
      <c r="C101" s="87">
        <f t="shared" si="1"/>
        <v>0.72599999999999998</v>
      </c>
    </row>
    <row r="102" spans="1:3">
      <c r="A102" s="85">
        <v>37304</v>
      </c>
      <c r="B102" s="86">
        <v>0.6</v>
      </c>
      <c r="C102" s="87">
        <f t="shared" si="1"/>
        <v>0.72599999999999998</v>
      </c>
    </row>
    <row r="103" spans="1:3">
      <c r="A103" s="85">
        <v>37305</v>
      </c>
      <c r="B103" s="86">
        <v>0.6</v>
      </c>
      <c r="C103" s="87">
        <f t="shared" si="1"/>
        <v>0.72599999999999998</v>
      </c>
    </row>
    <row r="104" spans="1:3">
      <c r="A104" s="85">
        <v>37306</v>
      </c>
      <c r="B104" s="86">
        <v>0.6</v>
      </c>
      <c r="C104" s="87">
        <f t="shared" si="1"/>
        <v>0.72599999999999998</v>
      </c>
    </row>
    <row r="105" spans="1:3">
      <c r="A105" s="85">
        <v>37307</v>
      </c>
      <c r="B105" s="86">
        <v>0.6</v>
      </c>
      <c r="C105" s="87">
        <f t="shared" si="1"/>
        <v>0.72599999999999998</v>
      </c>
    </row>
    <row r="106" spans="1:3">
      <c r="A106" s="85">
        <v>37308</v>
      </c>
      <c r="B106" s="86">
        <v>0.6</v>
      </c>
      <c r="C106" s="87">
        <f t="shared" si="1"/>
        <v>0.72599999999999998</v>
      </c>
    </row>
    <row r="107" spans="1:3">
      <c r="A107" s="85">
        <v>37309</v>
      </c>
      <c r="B107" s="86">
        <v>0.6</v>
      </c>
      <c r="C107" s="87">
        <f t="shared" si="1"/>
        <v>0.72599999999999998</v>
      </c>
    </row>
    <row r="108" spans="1:3">
      <c r="A108" s="85">
        <v>37310</v>
      </c>
      <c r="B108" s="86">
        <v>0.6</v>
      </c>
      <c r="C108" s="87">
        <f t="shared" si="1"/>
        <v>0.72599999999999998</v>
      </c>
    </row>
    <row r="109" spans="1:3">
      <c r="A109" s="85">
        <v>37311</v>
      </c>
      <c r="B109" s="86">
        <v>0.6</v>
      </c>
      <c r="C109" s="87">
        <f t="shared" si="1"/>
        <v>0.72599999999999998</v>
      </c>
    </row>
    <row r="110" spans="1:3">
      <c r="A110" s="85">
        <v>37312</v>
      </c>
      <c r="B110" s="86">
        <v>0.6</v>
      </c>
      <c r="C110" s="87">
        <f t="shared" si="1"/>
        <v>0.72599999999999998</v>
      </c>
    </row>
    <row r="111" spans="1:3">
      <c r="A111" s="85">
        <v>37313</v>
      </c>
      <c r="B111" s="86">
        <v>0.6</v>
      </c>
      <c r="C111" s="87">
        <f t="shared" si="1"/>
        <v>0.72599999999999998</v>
      </c>
    </row>
    <row r="112" spans="1:3">
      <c r="A112" s="85">
        <v>37314</v>
      </c>
      <c r="B112" s="86">
        <v>0.6</v>
      </c>
      <c r="C112" s="87">
        <f t="shared" si="1"/>
        <v>0.72599999999999998</v>
      </c>
    </row>
    <row r="113" spans="1:3">
      <c r="A113" s="85">
        <v>37315</v>
      </c>
      <c r="B113" s="86">
        <v>0.6</v>
      </c>
      <c r="C113" s="87">
        <f t="shared" si="1"/>
        <v>0.72599999999999998</v>
      </c>
    </row>
    <row r="114" spans="1:3">
      <c r="A114" s="85">
        <v>37316</v>
      </c>
      <c r="B114" s="86">
        <v>0.6008</v>
      </c>
      <c r="C114" s="87">
        <f t="shared" si="1"/>
        <v>0.72696799999999995</v>
      </c>
    </row>
    <row r="115" spans="1:3">
      <c r="A115" s="85">
        <v>37317</v>
      </c>
      <c r="B115" s="86">
        <v>0.6008</v>
      </c>
      <c r="C115" s="87">
        <f t="shared" si="1"/>
        <v>0.72696799999999995</v>
      </c>
    </row>
    <row r="116" spans="1:3">
      <c r="A116" s="85">
        <v>37318</v>
      </c>
      <c r="B116" s="86">
        <v>0.6008</v>
      </c>
      <c r="C116" s="87">
        <f t="shared" si="1"/>
        <v>0.72696799999999995</v>
      </c>
    </row>
    <row r="117" spans="1:3">
      <c r="A117" s="85">
        <v>37319</v>
      </c>
      <c r="B117" s="86">
        <v>0.6008</v>
      </c>
      <c r="C117" s="87">
        <f t="shared" si="1"/>
        <v>0.72696799999999995</v>
      </c>
    </row>
    <row r="118" spans="1:3">
      <c r="A118" s="85">
        <v>37320</v>
      </c>
      <c r="B118" s="86">
        <v>0.6008</v>
      </c>
      <c r="C118" s="87">
        <f t="shared" si="1"/>
        <v>0.72696799999999995</v>
      </c>
    </row>
    <row r="119" spans="1:3">
      <c r="A119" s="85">
        <v>37321</v>
      </c>
      <c r="B119" s="86">
        <v>0.6008</v>
      </c>
      <c r="C119" s="87">
        <f t="shared" si="1"/>
        <v>0.72696799999999995</v>
      </c>
    </row>
    <row r="120" spans="1:3">
      <c r="A120" s="85">
        <v>37322</v>
      </c>
      <c r="B120" s="86">
        <v>0.6008</v>
      </c>
      <c r="C120" s="87">
        <f t="shared" si="1"/>
        <v>0.72696799999999995</v>
      </c>
    </row>
    <row r="121" spans="1:3">
      <c r="A121" s="85">
        <v>37323</v>
      </c>
      <c r="B121" s="86">
        <v>0.6008</v>
      </c>
      <c r="C121" s="87">
        <f t="shared" si="1"/>
        <v>0.72696799999999995</v>
      </c>
    </row>
    <row r="122" spans="1:3">
      <c r="A122" s="85">
        <v>37324</v>
      </c>
      <c r="B122" s="86">
        <v>0.61980000000000002</v>
      </c>
      <c r="C122" s="87">
        <f t="shared" si="1"/>
        <v>0.74995800000000001</v>
      </c>
    </row>
    <row r="123" spans="1:3">
      <c r="A123" s="85">
        <v>37325</v>
      </c>
      <c r="B123" s="86">
        <v>0.61980000000000002</v>
      </c>
      <c r="C123" s="87">
        <f t="shared" si="1"/>
        <v>0.74995800000000001</v>
      </c>
    </row>
    <row r="124" spans="1:3">
      <c r="A124" s="85">
        <v>37326</v>
      </c>
      <c r="B124" s="86">
        <v>0.61980000000000002</v>
      </c>
      <c r="C124" s="87">
        <f t="shared" si="1"/>
        <v>0.74995800000000001</v>
      </c>
    </row>
    <row r="125" spans="1:3">
      <c r="A125" s="85">
        <v>37327</v>
      </c>
      <c r="B125" s="86">
        <v>0.61980000000000002</v>
      </c>
      <c r="C125" s="87">
        <f t="shared" si="1"/>
        <v>0.74995800000000001</v>
      </c>
    </row>
    <row r="126" spans="1:3">
      <c r="A126" s="85">
        <v>37328</v>
      </c>
      <c r="B126" s="86">
        <v>0.61980000000000002</v>
      </c>
      <c r="C126" s="87">
        <f t="shared" si="1"/>
        <v>0.74995800000000001</v>
      </c>
    </row>
    <row r="127" spans="1:3">
      <c r="A127" s="85">
        <v>37329</v>
      </c>
      <c r="B127" s="86">
        <v>0.61980000000000002</v>
      </c>
      <c r="C127" s="87">
        <f t="shared" si="1"/>
        <v>0.74995800000000001</v>
      </c>
    </row>
    <row r="128" spans="1:3">
      <c r="A128" s="85">
        <v>37330</v>
      </c>
      <c r="B128" s="86">
        <v>0.61980000000000002</v>
      </c>
      <c r="C128" s="87">
        <f t="shared" si="1"/>
        <v>0.74995800000000001</v>
      </c>
    </row>
    <row r="129" spans="1:3">
      <c r="A129" s="85">
        <v>37331</v>
      </c>
      <c r="B129" s="86">
        <v>0.61980000000000002</v>
      </c>
      <c r="C129" s="87">
        <f t="shared" si="1"/>
        <v>0.74995800000000001</v>
      </c>
    </row>
    <row r="130" spans="1:3">
      <c r="A130" s="85">
        <v>37332</v>
      </c>
      <c r="B130" s="86">
        <v>0.61980000000000002</v>
      </c>
      <c r="C130" s="87">
        <f t="shared" ref="C130:C193" si="2">B130*1.21</f>
        <v>0.74995800000000001</v>
      </c>
    </row>
    <row r="131" spans="1:3">
      <c r="A131" s="85">
        <v>37333</v>
      </c>
      <c r="B131" s="86">
        <v>0.61980000000000002</v>
      </c>
      <c r="C131" s="87">
        <f t="shared" si="2"/>
        <v>0.74995800000000001</v>
      </c>
    </row>
    <row r="132" spans="1:3">
      <c r="A132" s="85">
        <v>37334</v>
      </c>
      <c r="B132" s="86">
        <v>0.61980000000000002</v>
      </c>
      <c r="C132" s="87">
        <f t="shared" si="2"/>
        <v>0.74995800000000001</v>
      </c>
    </row>
    <row r="133" spans="1:3">
      <c r="A133" s="85">
        <v>37335</v>
      </c>
      <c r="B133" s="86">
        <v>0.62560000000000004</v>
      </c>
      <c r="C133" s="87">
        <f t="shared" si="2"/>
        <v>0.75697599999999998</v>
      </c>
    </row>
    <row r="134" spans="1:3">
      <c r="A134" s="85">
        <v>37336</v>
      </c>
      <c r="B134" s="86">
        <v>0.62560000000000004</v>
      </c>
      <c r="C134" s="87">
        <f t="shared" si="2"/>
        <v>0.75697599999999998</v>
      </c>
    </row>
    <row r="135" spans="1:3">
      <c r="A135" s="85">
        <v>37337</v>
      </c>
      <c r="B135" s="86">
        <v>0.62560000000000004</v>
      </c>
      <c r="C135" s="87">
        <f t="shared" si="2"/>
        <v>0.75697599999999998</v>
      </c>
    </row>
    <row r="136" spans="1:3">
      <c r="A136" s="85">
        <v>37338</v>
      </c>
      <c r="B136" s="86">
        <v>0.62560000000000004</v>
      </c>
      <c r="C136" s="87">
        <f t="shared" si="2"/>
        <v>0.75697599999999998</v>
      </c>
    </row>
    <row r="137" spans="1:3">
      <c r="A137" s="85">
        <v>37339</v>
      </c>
      <c r="B137" s="86">
        <v>0.62560000000000004</v>
      </c>
      <c r="C137" s="87">
        <f t="shared" si="2"/>
        <v>0.75697599999999998</v>
      </c>
    </row>
    <row r="138" spans="1:3">
      <c r="A138" s="85">
        <v>37340</v>
      </c>
      <c r="B138" s="86">
        <v>0.62560000000000004</v>
      </c>
      <c r="C138" s="87">
        <f t="shared" si="2"/>
        <v>0.75697599999999998</v>
      </c>
    </row>
    <row r="139" spans="1:3">
      <c r="A139" s="85">
        <v>37341</v>
      </c>
      <c r="B139" s="86">
        <v>0.62560000000000004</v>
      </c>
      <c r="C139" s="87">
        <f t="shared" si="2"/>
        <v>0.75697599999999998</v>
      </c>
    </row>
    <row r="140" spans="1:3">
      <c r="A140" s="85">
        <v>37342</v>
      </c>
      <c r="B140" s="86">
        <v>0.62560000000000004</v>
      </c>
      <c r="C140" s="87">
        <f t="shared" si="2"/>
        <v>0.75697599999999998</v>
      </c>
    </row>
    <row r="141" spans="1:3">
      <c r="A141" s="85">
        <v>37343</v>
      </c>
      <c r="B141" s="86">
        <v>0.62560000000000004</v>
      </c>
      <c r="C141" s="87">
        <f t="shared" si="2"/>
        <v>0.75697599999999998</v>
      </c>
    </row>
    <row r="142" spans="1:3">
      <c r="A142" s="85">
        <v>37344</v>
      </c>
      <c r="B142" s="86">
        <v>0.62560000000000004</v>
      </c>
      <c r="C142" s="87">
        <f t="shared" si="2"/>
        <v>0.75697599999999998</v>
      </c>
    </row>
    <row r="143" spans="1:3">
      <c r="A143" s="85">
        <v>37345</v>
      </c>
      <c r="B143" s="86">
        <v>0.63549999999999995</v>
      </c>
      <c r="C143" s="87">
        <f t="shared" si="2"/>
        <v>0.76895499999999994</v>
      </c>
    </row>
    <row r="144" spans="1:3">
      <c r="A144" s="85">
        <v>37346</v>
      </c>
      <c r="B144" s="86">
        <v>0.63549999999999995</v>
      </c>
      <c r="C144" s="87">
        <f t="shared" si="2"/>
        <v>0.76895499999999994</v>
      </c>
    </row>
    <row r="145" spans="1:3">
      <c r="A145" s="85">
        <v>37347</v>
      </c>
      <c r="B145" s="86">
        <v>0.63549999999999995</v>
      </c>
      <c r="C145" s="87">
        <f t="shared" si="2"/>
        <v>0.76895499999999994</v>
      </c>
    </row>
    <row r="146" spans="1:3">
      <c r="A146" s="85">
        <v>37348</v>
      </c>
      <c r="B146" s="86">
        <v>0.63549999999999995</v>
      </c>
      <c r="C146" s="87">
        <f t="shared" si="2"/>
        <v>0.76895499999999994</v>
      </c>
    </row>
    <row r="147" spans="1:3">
      <c r="A147" s="85">
        <v>37349</v>
      </c>
      <c r="B147" s="86">
        <v>0.63549999999999995</v>
      </c>
      <c r="C147" s="87">
        <f t="shared" si="2"/>
        <v>0.76895499999999994</v>
      </c>
    </row>
    <row r="148" spans="1:3">
      <c r="A148" s="85">
        <v>37350</v>
      </c>
      <c r="B148" s="86">
        <v>0.63549999999999995</v>
      </c>
      <c r="C148" s="87">
        <f t="shared" si="2"/>
        <v>0.76895499999999994</v>
      </c>
    </row>
    <row r="149" spans="1:3">
      <c r="A149" s="85">
        <v>37351</v>
      </c>
      <c r="B149" s="86">
        <v>0.63549999999999995</v>
      </c>
      <c r="C149" s="87">
        <f t="shared" si="2"/>
        <v>0.76895499999999994</v>
      </c>
    </row>
    <row r="150" spans="1:3">
      <c r="A150" s="85">
        <v>37352</v>
      </c>
      <c r="B150" s="86">
        <v>0.63549999999999995</v>
      </c>
      <c r="C150" s="87">
        <f t="shared" si="2"/>
        <v>0.76895499999999994</v>
      </c>
    </row>
    <row r="151" spans="1:3">
      <c r="A151" s="85">
        <v>37353</v>
      </c>
      <c r="B151" s="86">
        <v>0.63549999999999995</v>
      </c>
      <c r="C151" s="87">
        <f t="shared" si="2"/>
        <v>0.76895499999999994</v>
      </c>
    </row>
    <row r="152" spans="1:3">
      <c r="A152" s="85">
        <v>37354</v>
      </c>
      <c r="B152" s="86">
        <v>0.63549999999999995</v>
      </c>
      <c r="C152" s="87">
        <f t="shared" si="2"/>
        <v>0.76895499999999994</v>
      </c>
    </row>
    <row r="153" spans="1:3">
      <c r="A153" s="85">
        <v>37355</v>
      </c>
      <c r="B153" s="86">
        <v>0.63549999999999995</v>
      </c>
      <c r="C153" s="87">
        <f t="shared" si="2"/>
        <v>0.76895499999999994</v>
      </c>
    </row>
    <row r="154" spans="1:3">
      <c r="A154" s="85">
        <v>37356</v>
      </c>
      <c r="B154" s="86">
        <v>0.63549999999999995</v>
      </c>
      <c r="C154" s="87">
        <f t="shared" si="2"/>
        <v>0.76895499999999994</v>
      </c>
    </row>
    <row r="155" spans="1:3">
      <c r="A155" s="85">
        <v>37357</v>
      </c>
      <c r="B155" s="86">
        <v>0.63549999999999995</v>
      </c>
      <c r="C155" s="87">
        <f t="shared" si="2"/>
        <v>0.76895499999999994</v>
      </c>
    </row>
    <row r="156" spans="1:3">
      <c r="A156" s="85">
        <v>37358</v>
      </c>
      <c r="B156" s="86">
        <v>0.63549999999999995</v>
      </c>
      <c r="C156" s="87">
        <f t="shared" si="2"/>
        <v>0.76895499999999994</v>
      </c>
    </row>
    <row r="157" spans="1:3">
      <c r="A157" s="85">
        <v>37359</v>
      </c>
      <c r="B157" s="86">
        <v>0.63549999999999995</v>
      </c>
      <c r="C157" s="87">
        <f t="shared" si="2"/>
        <v>0.76895499999999994</v>
      </c>
    </row>
    <row r="158" spans="1:3">
      <c r="A158" s="85">
        <v>37360</v>
      </c>
      <c r="B158" s="86">
        <v>0.63549999999999995</v>
      </c>
      <c r="C158" s="87">
        <f t="shared" si="2"/>
        <v>0.76895499999999994</v>
      </c>
    </row>
    <row r="159" spans="1:3">
      <c r="A159" s="85">
        <v>37361</v>
      </c>
      <c r="B159" s="86">
        <v>0.63549999999999995</v>
      </c>
      <c r="C159" s="87">
        <f t="shared" si="2"/>
        <v>0.76895499999999994</v>
      </c>
    </row>
    <row r="160" spans="1:3">
      <c r="A160" s="85">
        <v>37362</v>
      </c>
      <c r="B160" s="86">
        <v>0.63549999999999995</v>
      </c>
      <c r="C160" s="87">
        <f t="shared" si="2"/>
        <v>0.76895499999999994</v>
      </c>
    </row>
    <row r="161" spans="1:3">
      <c r="A161" s="85">
        <v>37363</v>
      </c>
      <c r="B161" s="86">
        <v>0.63549999999999995</v>
      </c>
      <c r="C161" s="87">
        <f t="shared" si="2"/>
        <v>0.76895499999999994</v>
      </c>
    </row>
    <row r="162" spans="1:3">
      <c r="A162" s="85">
        <v>37364</v>
      </c>
      <c r="B162" s="86">
        <v>0.63549999999999995</v>
      </c>
      <c r="C162" s="87">
        <f t="shared" si="2"/>
        <v>0.76895499999999994</v>
      </c>
    </row>
    <row r="163" spans="1:3">
      <c r="A163" s="85">
        <v>37365</v>
      </c>
      <c r="B163" s="86">
        <v>0.624</v>
      </c>
      <c r="C163" s="87">
        <f t="shared" si="2"/>
        <v>0.75503999999999993</v>
      </c>
    </row>
    <row r="164" spans="1:3">
      <c r="A164" s="85">
        <v>37366</v>
      </c>
      <c r="B164" s="86">
        <v>0.624</v>
      </c>
      <c r="C164" s="87">
        <f t="shared" si="2"/>
        <v>0.75503999999999993</v>
      </c>
    </row>
    <row r="165" spans="1:3">
      <c r="A165" s="85">
        <v>37367</v>
      </c>
      <c r="B165" s="86">
        <v>0.624</v>
      </c>
      <c r="C165" s="87">
        <f t="shared" si="2"/>
        <v>0.75503999999999993</v>
      </c>
    </row>
    <row r="166" spans="1:3">
      <c r="A166" s="85">
        <v>37368</v>
      </c>
      <c r="B166" s="86">
        <v>0.624</v>
      </c>
      <c r="C166" s="87">
        <f t="shared" si="2"/>
        <v>0.75503999999999993</v>
      </c>
    </row>
    <row r="167" spans="1:3">
      <c r="A167" s="85">
        <v>37369</v>
      </c>
      <c r="B167" s="86">
        <v>0.624</v>
      </c>
      <c r="C167" s="87">
        <f t="shared" si="2"/>
        <v>0.75503999999999993</v>
      </c>
    </row>
    <row r="168" spans="1:3">
      <c r="A168" s="85">
        <v>37370</v>
      </c>
      <c r="B168" s="86">
        <v>0.624</v>
      </c>
      <c r="C168" s="87">
        <f t="shared" si="2"/>
        <v>0.75503999999999993</v>
      </c>
    </row>
    <row r="169" spans="1:3">
      <c r="A169" s="85">
        <v>37371</v>
      </c>
      <c r="B169" s="86">
        <v>0.624</v>
      </c>
      <c r="C169" s="87">
        <f t="shared" si="2"/>
        <v>0.75503999999999993</v>
      </c>
    </row>
    <row r="170" spans="1:3">
      <c r="A170" s="85">
        <v>37372</v>
      </c>
      <c r="B170" s="86">
        <v>0.624</v>
      </c>
      <c r="C170" s="87">
        <f t="shared" si="2"/>
        <v>0.75503999999999993</v>
      </c>
    </row>
    <row r="171" spans="1:3">
      <c r="A171" s="85">
        <v>37373</v>
      </c>
      <c r="B171" s="86">
        <v>0.624</v>
      </c>
      <c r="C171" s="87">
        <f t="shared" si="2"/>
        <v>0.75503999999999993</v>
      </c>
    </row>
    <row r="172" spans="1:3">
      <c r="A172" s="85">
        <v>37374</v>
      </c>
      <c r="B172" s="86">
        <v>0.624</v>
      </c>
      <c r="C172" s="87">
        <f t="shared" si="2"/>
        <v>0.75503999999999993</v>
      </c>
    </row>
    <row r="173" spans="1:3">
      <c r="A173" s="85">
        <v>37375</v>
      </c>
      <c r="B173" s="86">
        <v>0.624</v>
      </c>
      <c r="C173" s="87">
        <f t="shared" si="2"/>
        <v>0.75503999999999993</v>
      </c>
    </row>
    <row r="174" spans="1:3">
      <c r="A174" s="85">
        <v>37376</v>
      </c>
      <c r="B174" s="86">
        <v>0.624</v>
      </c>
      <c r="C174" s="87">
        <f t="shared" si="2"/>
        <v>0.75503999999999993</v>
      </c>
    </row>
    <row r="175" spans="1:3">
      <c r="A175" s="85">
        <v>37377</v>
      </c>
      <c r="B175" s="86">
        <v>0.624</v>
      </c>
      <c r="C175" s="87">
        <f t="shared" si="2"/>
        <v>0.75503999999999993</v>
      </c>
    </row>
    <row r="176" spans="1:3">
      <c r="A176" s="85">
        <v>37378</v>
      </c>
      <c r="B176" s="86">
        <v>0.624</v>
      </c>
      <c r="C176" s="87">
        <f t="shared" si="2"/>
        <v>0.75503999999999993</v>
      </c>
    </row>
    <row r="177" spans="1:3">
      <c r="A177" s="85">
        <v>37379</v>
      </c>
      <c r="B177" s="86">
        <v>0.63470000000000004</v>
      </c>
      <c r="C177" s="87">
        <f t="shared" si="2"/>
        <v>0.76798699999999998</v>
      </c>
    </row>
    <row r="178" spans="1:3">
      <c r="A178" s="85">
        <v>37380</v>
      </c>
      <c r="B178" s="86">
        <v>0.63470000000000004</v>
      </c>
      <c r="C178" s="87">
        <f t="shared" si="2"/>
        <v>0.76798699999999998</v>
      </c>
    </row>
    <row r="179" spans="1:3">
      <c r="A179" s="85">
        <v>37381</v>
      </c>
      <c r="B179" s="86">
        <v>0.63470000000000004</v>
      </c>
      <c r="C179" s="87">
        <f t="shared" si="2"/>
        <v>0.76798699999999998</v>
      </c>
    </row>
    <row r="180" spans="1:3">
      <c r="A180" s="85">
        <v>37382</v>
      </c>
      <c r="B180" s="86">
        <v>0.63470000000000004</v>
      </c>
      <c r="C180" s="87">
        <f t="shared" si="2"/>
        <v>0.76798699999999998</v>
      </c>
    </row>
    <row r="181" spans="1:3">
      <c r="A181" s="85">
        <v>37383</v>
      </c>
      <c r="B181" s="86">
        <v>0.63470000000000004</v>
      </c>
      <c r="C181" s="87">
        <f t="shared" si="2"/>
        <v>0.76798699999999998</v>
      </c>
    </row>
    <row r="182" spans="1:3">
      <c r="A182" s="85">
        <v>37384</v>
      </c>
      <c r="B182" s="86">
        <v>0.63470000000000004</v>
      </c>
      <c r="C182" s="87">
        <f t="shared" si="2"/>
        <v>0.76798699999999998</v>
      </c>
    </row>
    <row r="183" spans="1:3">
      <c r="A183" s="85">
        <v>37385</v>
      </c>
      <c r="B183" s="86">
        <v>0.63470000000000004</v>
      </c>
      <c r="C183" s="87">
        <f t="shared" si="2"/>
        <v>0.76798699999999998</v>
      </c>
    </row>
    <row r="184" spans="1:3">
      <c r="A184" s="85">
        <v>37386</v>
      </c>
      <c r="B184" s="86">
        <v>0.63470000000000004</v>
      </c>
      <c r="C184" s="87">
        <f t="shared" si="2"/>
        <v>0.76798699999999998</v>
      </c>
    </row>
    <row r="185" spans="1:3">
      <c r="A185" s="85">
        <v>37387</v>
      </c>
      <c r="B185" s="86">
        <v>0.63470000000000004</v>
      </c>
      <c r="C185" s="87">
        <f t="shared" si="2"/>
        <v>0.76798699999999998</v>
      </c>
    </row>
    <row r="186" spans="1:3">
      <c r="A186" s="85">
        <v>37388</v>
      </c>
      <c r="B186" s="86">
        <v>0.63470000000000004</v>
      </c>
      <c r="C186" s="87">
        <f t="shared" si="2"/>
        <v>0.76798699999999998</v>
      </c>
    </row>
    <row r="187" spans="1:3">
      <c r="A187" s="85">
        <v>37389</v>
      </c>
      <c r="B187" s="86">
        <v>0.63470000000000004</v>
      </c>
      <c r="C187" s="87">
        <f t="shared" si="2"/>
        <v>0.76798699999999998</v>
      </c>
    </row>
    <row r="188" spans="1:3">
      <c r="A188" s="85">
        <v>37390</v>
      </c>
      <c r="B188" s="86">
        <v>0.62639999999999996</v>
      </c>
      <c r="C188" s="87">
        <f t="shared" si="2"/>
        <v>0.75794399999999995</v>
      </c>
    </row>
    <row r="189" spans="1:3">
      <c r="A189" s="85">
        <v>37391</v>
      </c>
      <c r="B189" s="86">
        <v>0.62639999999999996</v>
      </c>
      <c r="C189" s="87">
        <f t="shared" si="2"/>
        <v>0.75794399999999995</v>
      </c>
    </row>
    <row r="190" spans="1:3">
      <c r="A190" s="85">
        <v>37392</v>
      </c>
      <c r="B190" s="86">
        <v>0.62639999999999996</v>
      </c>
      <c r="C190" s="87">
        <f t="shared" si="2"/>
        <v>0.75794399999999995</v>
      </c>
    </row>
    <row r="191" spans="1:3">
      <c r="A191" s="85">
        <v>37393</v>
      </c>
      <c r="B191" s="86">
        <v>0.62639999999999996</v>
      </c>
      <c r="C191" s="87">
        <f t="shared" si="2"/>
        <v>0.75794399999999995</v>
      </c>
    </row>
    <row r="192" spans="1:3">
      <c r="A192" s="85">
        <v>37394</v>
      </c>
      <c r="B192" s="86">
        <v>0.62639999999999996</v>
      </c>
      <c r="C192" s="87">
        <f t="shared" si="2"/>
        <v>0.75794399999999995</v>
      </c>
    </row>
    <row r="193" spans="1:3">
      <c r="A193" s="85">
        <v>37395</v>
      </c>
      <c r="B193" s="86">
        <v>0.62639999999999996</v>
      </c>
      <c r="C193" s="87">
        <f t="shared" si="2"/>
        <v>0.75794399999999995</v>
      </c>
    </row>
    <row r="194" spans="1:3">
      <c r="A194" s="85">
        <v>37396</v>
      </c>
      <c r="B194" s="86">
        <v>0.62639999999999996</v>
      </c>
      <c r="C194" s="87">
        <f t="shared" ref="C194:C257" si="3">B194*1.21</f>
        <v>0.75794399999999995</v>
      </c>
    </row>
    <row r="195" spans="1:3">
      <c r="A195" s="85">
        <v>37397</v>
      </c>
      <c r="B195" s="86">
        <v>0.62639999999999996</v>
      </c>
      <c r="C195" s="87">
        <f t="shared" si="3"/>
        <v>0.75794399999999995</v>
      </c>
    </row>
    <row r="196" spans="1:3">
      <c r="A196" s="85">
        <v>37398</v>
      </c>
      <c r="B196" s="86">
        <v>0.62639999999999996</v>
      </c>
      <c r="C196" s="87">
        <f t="shared" si="3"/>
        <v>0.75794399999999995</v>
      </c>
    </row>
    <row r="197" spans="1:3">
      <c r="A197" s="85">
        <v>37399</v>
      </c>
      <c r="B197" s="86">
        <v>0.62639999999999996</v>
      </c>
      <c r="C197" s="87">
        <f t="shared" si="3"/>
        <v>0.75794399999999995</v>
      </c>
    </row>
    <row r="198" spans="1:3">
      <c r="A198" s="85">
        <v>37400</v>
      </c>
      <c r="B198" s="86">
        <v>0.62639999999999996</v>
      </c>
      <c r="C198" s="87">
        <f t="shared" si="3"/>
        <v>0.75794399999999995</v>
      </c>
    </row>
    <row r="199" spans="1:3">
      <c r="A199" s="85">
        <v>37401</v>
      </c>
      <c r="B199" s="86">
        <v>0.62639999999999996</v>
      </c>
      <c r="C199" s="87">
        <f t="shared" si="3"/>
        <v>0.75794399999999995</v>
      </c>
    </row>
    <row r="200" spans="1:3">
      <c r="A200" s="85">
        <v>37402</v>
      </c>
      <c r="B200" s="86">
        <v>0.62639999999999996</v>
      </c>
      <c r="C200" s="87">
        <f t="shared" si="3"/>
        <v>0.75794399999999995</v>
      </c>
    </row>
    <row r="201" spans="1:3">
      <c r="A201" s="85">
        <v>37403</v>
      </c>
      <c r="B201" s="86">
        <v>0.62639999999999996</v>
      </c>
      <c r="C201" s="87">
        <f t="shared" si="3"/>
        <v>0.75794399999999995</v>
      </c>
    </row>
    <row r="202" spans="1:3">
      <c r="A202" s="85">
        <v>37404</v>
      </c>
      <c r="B202" s="86">
        <v>0.62639999999999996</v>
      </c>
      <c r="C202" s="87">
        <f t="shared" si="3"/>
        <v>0.75794399999999995</v>
      </c>
    </row>
    <row r="203" spans="1:3">
      <c r="A203" s="85">
        <v>37405</v>
      </c>
      <c r="B203" s="86">
        <v>0.62639999999999996</v>
      </c>
      <c r="C203" s="87">
        <f t="shared" si="3"/>
        <v>0.75794399999999995</v>
      </c>
    </row>
    <row r="204" spans="1:3">
      <c r="A204" s="85">
        <v>37406</v>
      </c>
      <c r="B204" s="86">
        <v>0.62639999999999996</v>
      </c>
      <c r="C204" s="87">
        <f t="shared" si="3"/>
        <v>0.75794399999999995</v>
      </c>
    </row>
    <row r="205" spans="1:3">
      <c r="A205" s="85">
        <v>37407</v>
      </c>
      <c r="B205" s="86">
        <v>0.62639999999999996</v>
      </c>
      <c r="C205" s="87">
        <f t="shared" si="3"/>
        <v>0.75794399999999995</v>
      </c>
    </row>
    <row r="206" spans="1:3">
      <c r="A206" s="85">
        <v>37408</v>
      </c>
      <c r="B206" s="86">
        <v>0.61070000000000002</v>
      </c>
      <c r="C206" s="87">
        <f t="shared" si="3"/>
        <v>0.73894700000000002</v>
      </c>
    </row>
    <row r="207" spans="1:3">
      <c r="A207" s="85">
        <v>37409</v>
      </c>
      <c r="B207" s="86">
        <v>0.61070000000000002</v>
      </c>
      <c r="C207" s="87">
        <f t="shared" si="3"/>
        <v>0.73894700000000002</v>
      </c>
    </row>
    <row r="208" spans="1:3">
      <c r="A208" s="85">
        <v>37410</v>
      </c>
      <c r="B208" s="86">
        <v>0.61070000000000002</v>
      </c>
      <c r="C208" s="87">
        <f t="shared" si="3"/>
        <v>0.73894700000000002</v>
      </c>
    </row>
    <row r="209" spans="1:3">
      <c r="A209" s="85">
        <v>37411</v>
      </c>
      <c r="B209" s="86">
        <v>0.61070000000000002</v>
      </c>
      <c r="C209" s="87">
        <f t="shared" si="3"/>
        <v>0.73894700000000002</v>
      </c>
    </row>
    <row r="210" spans="1:3">
      <c r="A210" s="85">
        <v>37412</v>
      </c>
      <c r="B210" s="86">
        <v>0.61070000000000002</v>
      </c>
      <c r="C210" s="87">
        <f t="shared" si="3"/>
        <v>0.73894700000000002</v>
      </c>
    </row>
    <row r="211" spans="1:3">
      <c r="A211" s="85">
        <v>37413</v>
      </c>
      <c r="B211" s="86">
        <v>0.61070000000000002</v>
      </c>
      <c r="C211" s="87">
        <f t="shared" si="3"/>
        <v>0.73894700000000002</v>
      </c>
    </row>
    <row r="212" spans="1:3">
      <c r="A212" s="85">
        <v>37414</v>
      </c>
      <c r="B212" s="86">
        <v>0.61070000000000002</v>
      </c>
      <c r="C212" s="87">
        <f t="shared" si="3"/>
        <v>0.73894700000000002</v>
      </c>
    </row>
    <row r="213" spans="1:3">
      <c r="A213" s="85">
        <v>37415</v>
      </c>
      <c r="B213" s="86">
        <v>0.61070000000000002</v>
      </c>
      <c r="C213" s="87">
        <f t="shared" si="3"/>
        <v>0.73894700000000002</v>
      </c>
    </row>
    <row r="214" spans="1:3">
      <c r="A214" s="85">
        <v>37416</v>
      </c>
      <c r="B214" s="86">
        <v>0.61070000000000002</v>
      </c>
      <c r="C214" s="87">
        <f t="shared" si="3"/>
        <v>0.73894700000000002</v>
      </c>
    </row>
    <row r="215" spans="1:3">
      <c r="A215" s="85">
        <v>37417</v>
      </c>
      <c r="B215" s="86">
        <v>0.61070000000000002</v>
      </c>
      <c r="C215" s="87">
        <f t="shared" si="3"/>
        <v>0.73894700000000002</v>
      </c>
    </row>
    <row r="216" spans="1:3">
      <c r="A216" s="85">
        <v>37418</v>
      </c>
      <c r="B216" s="86">
        <v>0.61070000000000002</v>
      </c>
      <c r="C216" s="87">
        <f t="shared" si="3"/>
        <v>0.73894700000000002</v>
      </c>
    </row>
    <row r="217" spans="1:3">
      <c r="A217" s="85">
        <v>37419</v>
      </c>
      <c r="B217" s="86">
        <v>0.61070000000000002</v>
      </c>
      <c r="C217" s="87">
        <f t="shared" si="3"/>
        <v>0.73894700000000002</v>
      </c>
    </row>
    <row r="218" spans="1:3">
      <c r="A218" s="85">
        <v>37420</v>
      </c>
      <c r="B218" s="86">
        <v>0.61070000000000002</v>
      </c>
      <c r="C218" s="87">
        <f t="shared" si="3"/>
        <v>0.73894700000000002</v>
      </c>
    </row>
    <row r="219" spans="1:3">
      <c r="A219" s="85">
        <v>37421</v>
      </c>
      <c r="B219" s="86">
        <v>0.61070000000000002</v>
      </c>
      <c r="C219" s="87">
        <f t="shared" si="3"/>
        <v>0.73894700000000002</v>
      </c>
    </row>
    <row r="220" spans="1:3">
      <c r="A220" s="85">
        <v>37422</v>
      </c>
      <c r="B220" s="86">
        <v>0.61070000000000002</v>
      </c>
      <c r="C220" s="87">
        <f t="shared" si="3"/>
        <v>0.73894700000000002</v>
      </c>
    </row>
    <row r="221" spans="1:3">
      <c r="A221" s="85">
        <v>37423</v>
      </c>
      <c r="B221" s="86">
        <v>0.61070000000000002</v>
      </c>
      <c r="C221" s="87">
        <f t="shared" si="3"/>
        <v>0.73894700000000002</v>
      </c>
    </row>
    <row r="222" spans="1:3">
      <c r="A222" s="85">
        <v>37424</v>
      </c>
      <c r="B222" s="86">
        <v>0.61070000000000002</v>
      </c>
      <c r="C222" s="87">
        <f t="shared" si="3"/>
        <v>0.73894700000000002</v>
      </c>
    </row>
    <row r="223" spans="1:3">
      <c r="A223" s="85">
        <v>37425</v>
      </c>
      <c r="B223" s="86">
        <v>0.61070000000000002</v>
      </c>
      <c r="C223" s="87">
        <f t="shared" si="3"/>
        <v>0.73894700000000002</v>
      </c>
    </row>
    <row r="224" spans="1:3">
      <c r="A224" s="85">
        <v>37426</v>
      </c>
      <c r="B224" s="86">
        <v>0.61070000000000002</v>
      </c>
      <c r="C224" s="87">
        <f t="shared" si="3"/>
        <v>0.73894700000000002</v>
      </c>
    </row>
    <row r="225" spans="1:3">
      <c r="A225" s="85">
        <v>37427</v>
      </c>
      <c r="B225" s="86">
        <v>0.61070000000000002</v>
      </c>
      <c r="C225" s="87">
        <f t="shared" si="3"/>
        <v>0.73894700000000002</v>
      </c>
    </row>
    <row r="226" spans="1:3">
      <c r="A226" s="85">
        <v>37428</v>
      </c>
      <c r="B226" s="86">
        <v>0.61070000000000002</v>
      </c>
      <c r="C226" s="87">
        <f t="shared" si="3"/>
        <v>0.73894700000000002</v>
      </c>
    </row>
    <row r="227" spans="1:3">
      <c r="A227" s="85">
        <v>37429</v>
      </c>
      <c r="B227" s="86">
        <v>0.61070000000000002</v>
      </c>
      <c r="C227" s="87">
        <f t="shared" si="3"/>
        <v>0.73894700000000002</v>
      </c>
    </row>
    <row r="228" spans="1:3">
      <c r="A228" s="85">
        <v>37430</v>
      </c>
      <c r="B228" s="86">
        <v>0.61070000000000002</v>
      </c>
      <c r="C228" s="87">
        <f t="shared" si="3"/>
        <v>0.73894700000000002</v>
      </c>
    </row>
    <row r="229" spans="1:3">
      <c r="A229" s="85">
        <v>37431</v>
      </c>
      <c r="B229" s="86">
        <v>0.61070000000000002</v>
      </c>
      <c r="C229" s="87">
        <f t="shared" si="3"/>
        <v>0.73894700000000002</v>
      </c>
    </row>
    <row r="230" spans="1:3">
      <c r="A230" s="85">
        <v>37432</v>
      </c>
      <c r="B230" s="86">
        <v>0.61070000000000002</v>
      </c>
      <c r="C230" s="87">
        <f t="shared" si="3"/>
        <v>0.73894700000000002</v>
      </c>
    </row>
    <row r="231" spans="1:3">
      <c r="A231" s="85">
        <v>37433</v>
      </c>
      <c r="B231" s="86">
        <v>0.61070000000000002</v>
      </c>
      <c r="C231" s="87">
        <f t="shared" si="3"/>
        <v>0.73894700000000002</v>
      </c>
    </row>
    <row r="232" spans="1:3">
      <c r="A232" s="85">
        <v>37434</v>
      </c>
      <c r="B232" s="86">
        <v>0.61070000000000002</v>
      </c>
      <c r="C232" s="87">
        <f t="shared" si="3"/>
        <v>0.73894700000000002</v>
      </c>
    </row>
    <row r="233" spans="1:3">
      <c r="A233" s="85">
        <v>37435</v>
      </c>
      <c r="B233" s="86">
        <v>0.61070000000000002</v>
      </c>
      <c r="C233" s="87">
        <f t="shared" si="3"/>
        <v>0.73894700000000002</v>
      </c>
    </row>
    <row r="234" spans="1:3">
      <c r="A234" s="85">
        <v>37436</v>
      </c>
      <c r="B234" s="86">
        <v>0.61070000000000002</v>
      </c>
      <c r="C234" s="87">
        <f t="shared" si="3"/>
        <v>0.73894700000000002</v>
      </c>
    </row>
    <row r="235" spans="1:3">
      <c r="A235" s="85">
        <v>37437</v>
      </c>
      <c r="B235" s="86">
        <v>0.61070000000000002</v>
      </c>
      <c r="C235" s="87">
        <f t="shared" si="3"/>
        <v>0.73894700000000002</v>
      </c>
    </row>
    <row r="236" spans="1:3">
      <c r="A236" s="85">
        <v>37438</v>
      </c>
      <c r="B236" s="86">
        <v>0.61070000000000002</v>
      </c>
      <c r="C236" s="87">
        <f t="shared" si="3"/>
        <v>0.73894700000000002</v>
      </c>
    </row>
    <row r="237" spans="1:3">
      <c r="A237" s="85">
        <v>37439</v>
      </c>
      <c r="B237" s="86">
        <v>0.61070000000000002</v>
      </c>
      <c r="C237" s="87">
        <f t="shared" si="3"/>
        <v>0.73894700000000002</v>
      </c>
    </row>
    <row r="238" spans="1:3">
      <c r="A238" s="85">
        <v>37440</v>
      </c>
      <c r="B238" s="86">
        <v>0.61070000000000002</v>
      </c>
      <c r="C238" s="87">
        <f t="shared" si="3"/>
        <v>0.73894700000000002</v>
      </c>
    </row>
    <row r="239" spans="1:3">
      <c r="A239" s="85">
        <v>37441</v>
      </c>
      <c r="B239" s="86">
        <v>0.61070000000000002</v>
      </c>
      <c r="C239" s="87">
        <f t="shared" si="3"/>
        <v>0.73894700000000002</v>
      </c>
    </row>
    <row r="240" spans="1:3">
      <c r="A240" s="85">
        <v>37442</v>
      </c>
      <c r="B240" s="86">
        <v>0.61070000000000002</v>
      </c>
      <c r="C240" s="87">
        <f t="shared" si="3"/>
        <v>0.73894700000000002</v>
      </c>
    </row>
    <row r="241" spans="1:3">
      <c r="A241" s="85">
        <v>37443</v>
      </c>
      <c r="B241" s="86">
        <v>0.61070000000000002</v>
      </c>
      <c r="C241" s="87">
        <f t="shared" si="3"/>
        <v>0.73894700000000002</v>
      </c>
    </row>
    <row r="242" spans="1:3">
      <c r="A242" s="85">
        <v>37444</v>
      </c>
      <c r="B242" s="86">
        <v>0.61070000000000002</v>
      </c>
      <c r="C242" s="87">
        <f t="shared" si="3"/>
        <v>0.73894700000000002</v>
      </c>
    </row>
    <row r="243" spans="1:3">
      <c r="A243" s="85">
        <v>37445</v>
      </c>
      <c r="B243" s="86">
        <v>0.61070000000000002</v>
      </c>
      <c r="C243" s="87">
        <f t="shared" si="3"/>
        <v>0.73894700000000002</v>
      </c>
    </row>
    <row r="244" spans="1:3">
      <c r="A244" s="85">
        <v>37446</v>
      </c>
      <c r="B244" s="86">
        <v>0.61070000000000002</v>
      </c>
      <c r="C244" s="87">
        <f t="shared" si="3"/>
        <v>0.73894700000000002</v>
      </c>
    </row>
    <row r="245" spans="1:3">
      <c r="A245" s="85">
        <v>37447</v>
      </c>
      <c r="B245" s="86">
        <v>0.61070000000000002</v>
      </c>
      <c r="C245" s="87">
        <f t="shared" si="3"/>
        <v>0.73894700000000002</v>
      </c>
    </row>
    <row r="246" spans="1:3">
      <c r="A246" s="85">
        <v>37448</v>
      </c>
      <c r="B246" s="86">
        <v>0.61070000000000002</v>
      </c>
      <c r="C246" s="87">
        <f t="shared" si="3"/>
        <v>0.73894700000000002</v>
      </c>
    </row>
    <row r="247" spans="1:3">
      <c r="A247" s="85">
        <v>37449</v>
      </c>
      <c r="B247" s="86">
        <v>0.61070000000000002</v>
      </c>
      <c r="C247" s="87">
        <f t="shared" si="3"/>
        <v>0.73894700000000002</v>
      </c>
    </row>
    <row r="248" spans="1:3">
      <c r="A248" s="85">
        <v>37450</v>
      </c>
      <c r="B248" s="86">
        <v>0.61070000000000002</v>
      </c>
      <c r="C248" s="87">
        <f t="shared" si="3"/>
        <v>0.73894700000000002</v>
      </c>
    </row>
    <row r="249" spans="1:3">
      <c r="A249" s="85">
        <v>37451</v>
      </c>
      <c r="B249" s="86">
        <v>0.61070000000000002</v>
      </c>
      <c r="C249" s="87">
        <f t="shared" si="3"/>
        <v>0.73894700000000002</v>
      </c>
    </row>
    <row r="250" spans="1:3">
      <c r="A250" s="85">
        <v>37452</v>
      </c>
      <c r="B250" s="86">
        <v>0.61070000000000002</v>
      </c>
      <c r="C250" s="87">
        <f t="shared" si="3"/>
        <v>0.73894700000000002</v>
      </c>
    </row>
    <row r="251" spans="1:3">
      <c r="A251" s="85">
        <v>37453</v>
      </c>
      <c r="B251" s="86">
        <v>0.61070000000000002</v>
      </c>
      <c r="C251" s="87">
        <f t="shared" si="3"/>
        <v>0.73894700000000002</v>
      </c>
    </row>
    <row r="252" spans="1:3">
      <c r="A252" s="85">
        <v>37454</v>
      </c>
      <c r="B252" s="86">
        <v>0.61070000000000002</v>
      </c>
      <c r="C252" s="87">
        <f t="shared" si="3"/>
        <v>0.73894700000000002</v>
      </c>
    </row>
    <row r="253" spans="1:3">
      <c r="A253" s="85">
        <v>37455</v>
      </c>
      <c r="B253" s="86">
        <v>0.61070000000000002</v>
      </c>
      <c r="C253" s="87">
        <f t="shared" si="3"/>
        <v>0.73894700000000002</v>
      </c>
    </row>
    <row r="254" spans="1:3">
      <c r="A254" s="85">
        <v>37456</v>
      </c>
      <c r="B254" s="86">
        <v>0.61070000000000002</v>
      </c>
      <c r="C254" s="87">
        <f t="shared" si="3"/>
        <v>0.73894700000000002</v>
      </c>
    </row>
    <row r="255" spans="1:3">
      <c r="A255" s="85">
        <v>37457</v>
      </c>
      <c r="B255" s="86">
        <v>0.61070000000000002</v>
      </c>
      <c r="C255" s="87">
        <f t="shared" si="3"/>
        <v>0.73894700000000002</v>
      </c>
    </row>
    <row r="256" spans="1:3">
      <c r="A256" s="85">
        <v>37458</v>
      </c>
      <c r="B256" s="86">
        <v>0.61070000000000002</v>
      </c>
      <c r="C256" s="87">
        <f t="shared" si="3"/>
        <v>0.73894700000000002</v>
      </c>
    </row>
    <row r="257" spans="1:3">
      <c r="A257" s="85">
        <v>37459</v>
      </c>
      <c r="B257" s="86">
        <v>0.61070000000000002</v>
      </c>
      <c r="C257" s="87">
        <f t="shared" si="3"/>
        <v>0.73894700000000002</v>
      </c>
    </row>
    <row r="258" spans="1:3">
      <c r="A258" s="85">
        <v>37460</v>
      </c>
      <c r="B258" s="86">
        <v>0.61070000000000002</v>
      </c>
      <c r="C258" s="87">
        <f t="shared" ref="C258:C321" si="4">B258*1.21</f>
        <v>0.73894700000000002</v>
      </c>
    </row>
    <row r="259" spans="1:3">
      <c r="A259" s="85">
        <v>37461</v>
      </c>
      <c r="B259" s="86">
        <v>0.61070000000000002</v>
      </c>
      <c r="C259" s="87">
        <f t="shared" si="4"/>
        <v>0.73894700000000002</v>
      </c>
    </row>
    <row r="260" spans="1:3">
      <c r="A260" s="85">
        <v>37462</v>
      </c>
      <c r="B260" s="86">
        <v>0.61070000000000002</v>
      </c>
      <c r="C260" s="87">
        <f t="shared" si="4"/>
        <v>0.73894700000000002</v>
      </c>
    </row>
    <row r="261" spans="1:3">
      <c r="A261" s="85">
        <v>37463</v>
      </c>
      <c r="B261" s="86">
        <v>0.61070000000000002</v>
      </c>
      <c r="C261" s="87">
        <f t="shared" si="4"/>
        <v>0.73894700000000002</v>
      </c>
    </row>
    <row r="262" spans="1:3">
      <c r="A262" s="85">
        <v>37464</v>
      </c>
      <c r="B262" s="86">
        <v>0.61070000000000002</v>
      </c>
      <c r="C262" s="87">
        <f t="shared" si="4"/>
        <v>0.73894700000000002</v>
      </c>
    </row>
    <row r="263" spans="1:3">
      <c r="A263" s="85">
        <v>37465</v>
      </c>
      <c r="B263" s="86">
        <v>0.61070000000000002</v>
      </c>
      <c r="C263" s="87">
        <f t="shared" si="4"/>
        <v>0.73894700000000002</v>
      </c>
    </row>
    <row r="264" spans="1:3">
      <c r="A264" s="85">
        <v>37466</v>
      </c>
      <c r="B264" s="86">
        <v>0.61070000000000002</v>
      </c>
      <c r="C264" s="87">
        <f t="shared" si="4"/>
        <v>0.73894700000000002</v>
      </c>
    </row>
    <row r="265" spans="1:3">
      <c r="A265" s="85">
        <v>37467</v>
      </c>
      <c r="B265" s="86">
        <v>0.61070000000000002</v>
      </c>
      <c r="C265" s="87">
        <f t="shared" si="4"/>
        <v>0.73894700000000002</v>
      </c>
    </row>
    <row r="266" spans="1:3">
      <c r="A266" s="85">
        <v>37468</v>
      </c>
      <c r="B266" s="86">
        <v>0.61070000000000002</v>
      </c>
      <c r="C266" s="87">
        <f t="shared" si="4"/>
        <v>0.73894700000000002</v>
      </c>
    </row>
    <row r="267" spans="1:3">
      <c r="A267" s="85">
        <v>37469</v>
      </c>
      <c r="B267" s="86">
        <v>0.61070000000000002</v>
      </c>
      <c r="C267" s="87">
        <f t="shared" si="4"/>
        <v>0.73894700000000002</v>
      </c>
    </row>
    <row r="268" spans="1:3">
      <c r="A268" s="85">
        <v>37470</v>
      </c>
      <c r="B268" s="86">
        <v>0.61070000000000002</v>
      </c>
      <c r="C268" s="87">
        <f t="shared" si="4"/>
        <v>0.73894700000000002</v>
      </c>
    </row>
    <row r="269" spans="1:3">
      <c r="A269" s="85">
        <v>37471</v>
      </c>
      <c r="B269" s="86">
        <v>0.61070000000000002</v>
      </c>
      <c r="C269" s="87">
        <f t="shared" si="4"/>
        <v>0.73894700000000002</v>
      </c>
    </row>
    <row r="270" spans="1:3">
      <c r="A270" s="85">
        <v>37472</v>
      </c>
      <c r="B270" s="86">
        <v>0.61070000000000002</v>
      </c>
      <c r="C270" s="87">
        <f t="shared" si="4"/>
        <v>0.73894700000000002</v>
      </c>
    </row>
    <row r="271" spans="1:3">
      <c r="A271" s="85">
        <v>37473</v>
      </c>
      <c r="B271" s="86">
        <v>0.61070000000000002</v>
      </c>
      <c r="C271" s="87">
        <f t="shared" si="4"/>
        <v>0.73894700000000002</v>
      </c>
    </row>
    <row r="272" spans="1:3">
      <c r="A272" s="85">
        <v>37474</v>
      </c>
      <c r="B272" s="86">
        <v>0.61070000000000002</v>
      </c>
      <c r="C272" s="87">
        <f t="shared" si="4"/>
        <v>0.73894700000000002</v>
      </c>
    </row>
    <row r="273" spans="1:3">
      <c r="A273" s="85">
        <v>37475</v>
      </c>
      <c r="B273" s="86">
        <v>0.61070000000000002</v>
      </c>
      <c r="C273" s="87">
        <f t="shared" si="4"/>
        <v>0.73894700000000002</v>
      </c>
    </row>
    <row r="274" spans="1:3">
      <c r="A274" s="85">
        <v>37476</v>
      </c>
      <c r="B274" s="86">
        <v>0.61070000000000002</v>
      </c>
      <c r="C274" s="87">
        <f t="shared" si="4"/>
        <v>0.73894700000000002</v>
      </c>
    </row>
    <row r="275" spans="1:3">
      <c r="A275" s="85">
        <v>37477</v>
      </c>
      <c r="B275" s="86">
        <v>0.61070000000000002</v>
      </c>
      <c r="C275" s="87">
        <f t="shared" si="4"/>
        <v>0.73894700000000002</v>
      </c>
    </row>
    <row r="276" spans="1:3">
      <c r="A276" s="85">
        <v>37478</v>
      </c>
      <c r="B276" s="86">
        <v>0.61070000000000002</v>
      </c>
      <c r="C276" s="87">
        <f t="shared" si="4"/>
        <v>0.73894700000000002</v>
      </c>
    </row>
    <row r="277" spans="1:3">
      <c r="A277" s="85">
        <v>37479</v>
      </c>
      <c r="B277" s="86">
        <v>0.61070000000000002</v>
      </c>
      <c r="C277" s="87">
        <f t="shared" si="4"/>
        <v>0.73894700000000002</v>
      </c>
    </row>
    <row r="278" spans="1:3">
      <c r="A278" s="85">
        <v>37480</v>
      </c>
      <c r="B278" s="86">
        <v>0.61070000000000002</v>
      </c>
      <c r="C278" s="87">
        <f t="shared" si="4"/>
        <v>0.73894700000000002</v>
      </c>
    </row>
    <row r="279" spans="1:3">
      <c r="A279" s="85">
        <v>37481</v>
      </c>
      <c r="B279" s="86">
        <v>0.61070000000000002</v>
      </c>
      <c r="C279" s="87">
        <f t="shared" si="4"/>
        <v>0.73894700000000002</v>
      </c>
    </row>
    <row r="280" spans="1:3">
      <c r="A280" s="85">
        <v>37482</v>
      </c>
      <c r="B280" s="86">
        <v>0.61070000000000002</v>
      </c>
      <c r="C280" s="87">
        <f t="shared" si="4"/>
        <v>0.73894700000000002</v>
      </c>
    </row>
    <row r="281" spans="1:3">
      <c r="A281" s="85">
        <v>37483</v>
      </c>
      <c r="B281" s="86">
        <v>0.61070000000000002</v>
      </c>
      <c r="C281" s="87">
        <f t="shared" si="4"/>
        <v>0.73894700000000002</v>
      </c>
    </row>
    <row r="282" spans="1:3">
      <c r="A282" s="85">
        <v>37484</v>
      </c>
      <c r="B282" s="86">
        <v>0.61070000000000002</v>
      </c>
      <c r="C282" s="87">
        <f t="shared" si="4"/>
        <v>0.73894700000000002</v>
      </c>
    </row>
    <row r="283" spans="1:3">
      <c r="A283" s="85">
        <v>37485</v>
      </c>
      <c r="B283" s="86">
        <v>0.61070000000000002</v>
      </c>
      <c r="C283" s="87">
        <f t="shared" si="4"/>
        <v>0.73894700000000002</v>
      </c>
    </row>
    <row r="284" spans="1:3">
      <c r="A284" s="85">
        <v>37486</v>
      </c>
      <c r="B284" s="86">
        <v>0.61070000000000002</v>
      </c>
      <c r="C284" s="87">
        <f t="shared" si="4"/>
        <v>0.73894700000000002</v>
      </c>
    </row>
    <row r="285" spans="1:3">
      <c r="A285" s="85">
        <v>37487</v>
      </c>
      <c r="B285" s="86">
        <v>0.61070000000000002</v>
      </c>
      <c r="C285" s="87">
        <f t="shared" si="4"/>
        <v>0.73894700000000002</v>
      </c>
    </row>
    <row r="286" spans="1:3">
      <c r="A286" s="85">
        <v>37488</v>
      </c>
      <c r="B286" s="86">
        <v>0.61819999999999997</v>
      </c>
      <c r="C286" s="87">
        <f t="shared" si="4"/>
        <v>0.74802199999999996</v>
      </c>
    </row>
    <row r="287" spans="1:3">
      <c r="A287" s="85">
        <v>37489</v>
      </c>
      <c r="B287" s="86">
        <v>0.61819999999999997</v>
      </c>
      <c r="C287" s="87">
        <f t="shared" si="4"/>
        <v>0.74802199999999996</v>
      </c>
    </row>
    <row r="288" spans="1:3">
      <c r="A288" s="85">
        <v>37490</v>
      </c>
      <c r="B288" s="86">
        <v>0.61819999999999997</v>
      </c>
      <c r="C288" s="87">
        <f t="shared" si="4"/>
        <v>0.74802199999999996</v>
      </c>
    </row>
    <row r="289" spans="1:3">
      <c r="A289" s="85">
        <v>37491</v>
      </c>
      <c r="B289" s="86">
        <v>0.61819999999999997</v>
      </c>
      <c r="C289" s="87">
        <f t="shared" si="4"/>
        <v>0.74802199999999996</v>
      </c>
    </row>
    <row r="290" spans="1:3">
      <c r="A290" s="85">
        <v>37492</v>
      </c>
      <c r="B290" s="86">
        <v>0.61819999999999997</v>
      </c>
      <c r="C290" s="87">
        <f t="shared" si="4"/>
        <v>0.74802199999999996</v>
      </c>
    </row>
    <row r="291" spans="1:3">
      <c r="A291" s="85">
        <v>37493</v>
      </c>
      <c r="B291" s="86">
        <v>0.61819999999999997</v>
      </c>
      <c r="C291" s="87">
        <f t="shared" si="4"/>
        <v>0.74802199999999996</v>
      </c>
    </row>
    <row r="292" spans="1:3">
      <c r="A292" s="85">
        <v>37494</v>
      </c>
      <c r="B292" s="86">
        <v>0.61819999999999997</v>
      </c>
      <c r="C292" s="87">
        <f t="shared" si="4"/>
        <v>0.74802199999999996</v>
      </c>
    </row>
    <row r="293" spans="1:3">
      <c r="A293" s="85">
        <v>37495</v>
      </c>
      <c r="B293" s="86">
        <v>0.62890000000000001</v>
      </c>
      <c r="C293" s="87">
        <f t="shared" si="4"/>
        <v>0.76096900000000001</v>
      </c>
    </row>
    <row r="294" spans="1:3">
      <c r="A294" s="85">
        <v>37496</v>
      </c>
      <c r="B294" s="86">
        <v>0.62890000000000001</v>
      </c>
      <c r="C294" s="87">
        <f t="shared" si="4"/>
        <v>0.76096900000000001</v>
      </c>
    </row>
    <row r="295" spans="1:3">
      <c r="A295" s="85">
        <v>37497</v>
      </c>
      <c r="B295" s="86">
        <v>0.62890000000000001</v>
      </c>
      <c r="C295" s="87">
        <f t="shared" si="4"/>
        <v>0.76096900000000001</v>
      </c>
    </row>
    <row r="296" spans="1:3">
      <c r="A296" s="85">
        <v>37498</v>
      </c>
      <c r="B296" s="86">
        <v>0.62890000000000001</v>
      </c>
      <c r="C296" s="87">
        <f t="shared" si="4"/>
        <v>0.76096900000000001</v>
      </c>
    </row>
    <row r="297" spans="1:3">
      <c r="A297" s="85">
        <v>37499</v>
      </c>
      <c r="B297" s="86">
        <v>0.62890000000000001</v>
      </c>
      <c r="C297" s="87">
        <f t="shared" si="4"/>
        <v>0.76096900000000001</v>
      </c>
    </row>
    <row r="298" spans="1:3">
      <c r="A298" s="85">
        <v>37500</v>
      </c>
      <c r="B298" s="86">
        <v>0.62890000000000001</v>
      </c>
      <c r="C298" s="87">
        <f t="shared" si="4"/>
        <v>0.76096900000000001</v>
      </c>
    </row>
    <row r="299" spans="1:3">
      <c r="A299" s="85">
        <v>37501</v>
      </c>
      <c r="B299" s="86">
        <v>0.62890000000000001</v>
      </c>
      <c r="C299" s="87">
        <f t="shared" si="4"/>
        <v>0.76096900000000001</v>
      </c>
    </row>
    <row r="300" spans="1:3">
      <c r="A300" s="85">
        <v>37502</v>
      </c>
      <c r="B300" s="86">
        <v>0.62890000000000001</v>
      </c>
      <c r="C300" s="87">
        <f t="shared" si="4"/>
        <v>0.76096900000000001</v>
      </c>
    </row>
    <row r="301" spans="1:3">
      <c r="A301" s="85">
        <v>37503</v>
      </c>
      <c r="B301" s="86">
        <v>0.62890000000000001</v>
      </c>
      <c r="C301" s="87">
        <f t="shared" si="4"/>
        <v>0.76096900000000001</v>
      </c>
    </row>
    <row r="302" spans="1:3">
      <c r="A302" s="85">
        <v>37504</v>
      </c>
      <c r="B302" s="86">
        <v>0.62890000000000001</v>
      </c>
      <c r="C302" s="87">
        <f t="shared" si="4"/>
        <v>0.76096900000000001</v>
      </c>
    </row>
    <row r="303" spans="1:3">
      <c r="A303" s="85">
        <v>37505</v>
      </c>
      <c r="B303" s="86">
        <v>0.62890000000000001</v>
      </c>
      <c r="C303" s="87">
        <f t="shared" si="4"/>
        <v>0.76096900000000001</v>
      </c>
    </row>
    <row r="304" spans="1:3">
      <c r="A304" s="85">
        <v>37506</v>
      </c>
      <c r="B304" s="86">
        <v>0.62890000000000001</v>
      </c>
      <c r="C304" s="87">
        <f t="shared" si="4"/>
        <v>0.76096900000000001</v>
      </c>
    </row>
    <row r="305" spans="1:3">
      <c r="A305" s="85">
        <v>37507</v>
      </c>
      <c r="B305" s="86">
        <v>0.62890000000000001</v>
      </c>
      <c r="C305" s="87">
        <f t="shared" si="4"/>
        <v>0.76096900000000001</v>
      </c>
    </row>
    <row r="306" spans="1:3">
      <c r="A306" s="85">
        <v>37508</v>
      </c>
      <c r="B306" s="86">
        <v>0.62890000000000001</v>
      </c>
      <c r="C306" s="87">
        <f t="shared" si="4"/>
        <v>0.76096900000000001</v>
      </c>
    </row>
    <row r="307" spans="1:3">
      <c r="A307" s="85">
        <v>37509</v>
      </c>
      <c r="B307" s="86">
        <v>0.62890000000000001</v>
      </c>
      <c r="C307" s="87">
        <f t="shared" si="4"/>
        <v>0.76096900000000001</v>
      </c>
    </row>
    <row r="308" spans="1:3">
      <c r="A308" s="85">
        <v>37510</v>
      </c>
      <c r="B308" s="86">
        <v>0.62890000000000001</v>
      </c>
      <c r="C308" s="87">
        <f t="shared" si="4"/>
        <v>0.76096900000000001</v>
      </c>
    </row>
    <row r="309" spans="1:3">
      <c r="A309" s="85">
        <v>37511</v>
      </c>
      <c r="B309" s="86">
        <v>0.62890000000000001</v>
      </c>
      <c r="C309" s="87">
        <f t="shared" si="4"/>
        <v>0.76096900000000001</v>
      </c>
    </row>
    <row r="310" spans="1:3">
      <c r="A310" s="85">
        <v>37512</v>
      </c>
      <c r="B310" s="86">
        <v>0.62890000000000001</v>
      </c>
      <c r="C310" s="87">
        <f t="shared" si="4"/>
        <v>0.76096900000000001</v>
      </c>
    </row>
    <row r="311" spans="1:3">
      <c r="A311" s="85">
        <v>37513</v>
      </c>
      <c r="B311" s="86">
        <v>0.62890000000000001</v>
      </c>
      <c r="C311" s="87">
        <f t="shared" si="4"/>
        <v>0.76096900000000001</v>
      </c>
    </row>
    <row r="312" spans="1:3">
      <c r="A312" s="85">
        <v>37514</v>
      </c>
      <c r="B312" s="86">
        <v>0.62890000000000001</v>
      </c>
      <c r="C312" s="87">
        <f t="shared" si="4"/>
        <v>0.76096900000000001</v>
      </c>
    </row>
    <row r="313" spans="1:3">
      <c r="A313" s="85">
        <v>37515</v>
      </c>
      <c r="B313" s="86">
        <v>0.62890000000000001</v>
      </c>
      <c r="C313" s="87">
        <f t="shared" si="4"/>
        <v>0.76096900000000001</v>
      </c>
    </row>
    <row r="314" spans="1:3">
      <c r="A314" s="85">
        <v>37516</v>
      </c>
      <c r="B314" s="86">
        <v>0.63470000000000004</v>
      </c>
      <c r="C314" s="87">
        <f t="shared" si="4"/>
        <v>0.76798699999999998</v>
      </c>
    </row>
    <row r="315" spans="1:3">
      <c r="A315" s="85">
        <v>37517</v>
      </c>
      <c r="B315" s="86">
        <v>0.63470000000000004</v>
      </c>
      <c r="C315" s="87">
        <f t="shared" si="4"/>
        <v>0.76798699999999998</v>
      </c>
    </row>
    <row r="316" spans="1:3">
      <c r="A316" s="85">
        <v>37518</v>
      </c>
      <c r="B316" s="86">
        <v>0.63470000000000004</v>
      </c>
      <c r="C316" s="87">
        <f t="shared" si="4"/>
        <v>0.76798699999999998</v>
      </c>
    </row>
    <row r="317" spans="1:3">
      <c r="A317" s="85">
        <v>37519</v>
      </c>
      <c r="B317" s="86">
        <v>0.63470000000000004</v>
      </c>
      <c r="C317" s="87">
        <f t="shared" si="4"/>
        <v>0.76798699999999998</v>
      </c>
    </row>
    <row r="318" spans="1:3">
      <c r="A318" s="85">
        <v>37520</v>
      </c>
      <c r="B318" s="86">
        <v>0.63470000000000004</v>
      </c>
      <c r="C318" s="87">
        <f t="shared" si="4"/>
        <v>0.76798699999999998</v>
      </c>
    </row>
    <row r="319" spans="1:3">
      <c r="A319" s="85">
        <v>37521</v>
      </c>
      <c r="B319" s="86">
        <v>0.63470000000000004</v>
      </c>
      <c r="C319" s="87">
        <f t="shared" si="4"/>
        <v>0.76798699999999998</v>
      </c>
    </row>
    <row r="320" spans="1:3">
      <c r="A320" s="85">
        <v>37522</v>
      </c>
      <c r="B320" s="86">
        <v>0.63470000000000004</v>
      </c>
      <c r="C320" s="87">
        <f t="shared" si="4"/>
        <v>0.76798699999999998</v>
      </c>
    </row>
    <row r="321" spans="1:3">
      <c r="A321" s="85">
        <v>37523</v>
      </c>
      <c r="B321" s="86">
        <v>0.63470000000000004</v>
      </c>
      <c r="C321" s="87">
        <f t="shared" si="4"/>
        <v>0.76798699999999998</v>
      </c>
    </row>
    <row r="322" spans="1:3">
      <c r="A322" s="85">
        <v>37524</v>
      </c>
      <c r="B322" s="86">
        <v>0.63470000000000004</v>
      </c>
      <c r="C322" s="87">
        <f t="shared" ref="C322:C385" si="5">B322*1.21</f>
        <v>0.76798699999999998</v>
      </c>
    </row>
    <row r="323" spans="1:3">
      <c r="A323" s="85">
        <v>37525</v>
      </c>
      <c r="B323" s="86">
        <v>0.64790000000000003</v>
      </c>
      <c r="C323" s="87">
        <f t="shared" si="5"/>
        <v>0.78395899999999996</v>
      </c>
    </row>
    <row r="324" spans="1:3">
      <c r="A324" s="85">
        <v>37526</v>
      </c>
      <c r="B324" s="86">
        <v>0.64790000000000003</v>
      </c>
      <c r="C324" s="87">
        <f t="shared" si="5"/>
        <v>0.78395899999999996</v>
      </c>
    </row>
    <row r="325" spans="1:3">
      <c r="A325" s="85">
        <v>37527</v>
      </c>
      <c r="B325" s="86">
        <v>0.64790000000000003</v>
      </c>
      <c r="C325" s="87">
        <f t="shared" si="5"/>
        <v>0.78395899999999996</v>
      </c>
    </row>
    <row r="326" spans="1:3">
      <c r="A326" s="85">
        <v>37528</v>
      </c>
      <c r="B326" s="86">
        <v>0.64790000000000003</v>
      </c>
      <c r="C326" s="87">
        <f t="shared" si="5"/>
        <v>0.78395899999999996</v>
      </c>
    </row>
    <row r="327" spans="1:3">
      <c r="A327" s="85">
        <v>37529</v>
      </c>
      <c r="B327" s="86">
        <v>0.64790000000000003</v>
      </c>
      <c r="C327" s="87">
        <f t="shared" si="5"/>
        <v>0.78395899999999996</v>
      </c>
    </row>
    <row r="328" spans="1:3">
      <c r="A328" s="85">
        <v>37530</v>
      </c>
      <c r="B328" s="86">
        <v>0.64790000000000003</v>
      </c>
      <c r="C328" s="87">
        <f t="shared" si="5"/>
        <v>0.78395899999999996</v>
      </c>
    </row>
    <row r="329" spans="1:3">
      <c r="A329" s="85">
        <v>37531</v>
      </c>
      <c r="B329" s="86">
        <v>0.64790000000000003</v>
      </c>
      <c r="C329" s="87">
        <f t="shared" si="5"/>
        <v>0.78395899999999996</v>
      </c>
    </row>
    <row r="330" spans="1:3">
      <c r="A330" s="85">
        <v>37532</v>
      </c>
      <c r="B330" s="86">
        <v>0.64790000000000003</v>
      </c>
      <c r="C330" s="87">
        <f t="shared" si="5"/>
        <v>0.78395899999999996</v>
      </c>
    </row>
    <row r="331" spans="1:3">
      <c r="A331" s="85">
        <v>37533</v>
      </c>
      <c r="B331" s="86">
        <v>0.64790000000000003</v>
      </c>
      <c r="C331" s="87">
        <f t="shared" si="5"/>
        <v>0.78395899999999996</v>
      </c>
    </row>
    <row r="332" spans="1:3">
      <c r="A332" s="85">
        <v>37534</v>
      </c>
      <c r="B332" s="86">
        <v>0.66200000000000003</v>
      </c>
      <c r="C332" s="87">
        <f t="shared" si="5"/>
        <v>0.80102000000000007</v>
      </c>
    </row>
    <row r="333" spans="1:3">
      <c r="A333" s="85">
        <v>37535</v>
      </c>
      <c r="B333" s="86">
        <v>0.66200000000000003</v>
      </c>
      <c r="C333" s="87">
        <f t="shared" si="5"/>
        <v>0.80102000000000007</v>
      </c>
    </row>
    <row r="334" spans="1:3">
      <c r="A334" s="85">
        <v>37536</v>
      </c>
      <c r="B334" s="86">
        <v>0.66200000000000003</v>
      </c>
      <c r="C334" s="87">
        <f t="shared" si="5"/>
        <v>0.80102000000000007</v>
      </c>
    </row>
    <row r="335" spans="1:3">
      <c r="A335" s="85">
        <v>37537</v>
      </c>
      <c r="B335" s="86">
        <v>0.66200000000000003</v>
      </c>
      <c r="C335" s="87">
        <f t="shared" si="5"/>
        <v>0.80102000000000007</v>
      </c>
    </row>
    <row r="336" spans="1:3">
      <c r="A336" s="85">
        <v>37538</v>
      </c>
      <c r="B336" s="86">
        <v>0.66200000000000003</v>
      </c>
      <c r="C336" s="87">
        <f t="shared" si="5"/>
        <v>0.80102000000000007</v>
      </c>
    </row>
    <row r="337" spans="1:3">
      <c r="A337" s="85">
        <v>37539</v>
      </c>
      <c r="B337" s="86">
        <v>0.66200000000000003</v>
      </c>
      <c r="C337" s="87">
        <f t="shared" si="5"/>
        <v>0.80102000000000007</v>
      </c>
    </row>
    <row r="338" spans="1:3">
      <c r="A338" s="85">
        <v>37540</v>
      </c>
      <c r="B338" s="86">
        <v>0.66200000000000003</v>
      </c>
      <c r="C338" s="87">
        <f t="shared" si="5"/>
        <v>0.80102000000000007</v>
      </c>
    </row>
    <row r="339" spans="1:3">
      <c r="A339" s="85">
        <v>37541</v>
      </c>
      <c r="B339" s="86">
        <v>0.66200000000000003</v>
      </c>
      <c r="C339" s="87">
        <f t="shared" si="5"/>
        <v>0.80102000000000007</v>
      </c>
    </row>
    <row r="340" spans="1:3">
      <c r="A340" s="85">
        <v>37542</v>
      </c>
      <c r="B340" s="86">
        <v>0.66200000000000003</v>
      </c>
      <c r="C340" s="87">
        <f t="shared" si="5"/>
        <v>0.80102000000000007</v>
      </c>
    </row>
    <row r="341" spans="1:3">
      <c r="A341" s="85">
        <v>37543</v>
      </c>
      <c r="B341" s="86">
        <v>0.66200000000000003</v>
      </c>
      <c r="C341" s="87">
        <f t="shared" si="5"/>
        <v>0.80102000000000007</v>
      </c>
    </row>
    <row r="342" spans="1:3">
      <c r="A342" s="85">
        <v>37544</v>
      </c>
      <c r="B342" s="86">
        <v>0.66200000000000003</v>
      </c>
      <c r="C342" s="87">
        <f t="shared" si="5"/>
        <v>0.80102000000000007</v>
      </c>
    </row>
    <row r="343" spans="1:3">
      <c r="A343" s="85">
        <v>37545</v>
      </c>
      <c r="B343" s="86">
        <v>0.66200000000000003</v>
      </c>
      <c r="C343" s="87">
        <f t="shared" si="5"/>
        <v>0.80102000000000007</v>
      </c>
    </row>
    <row r="344" spans="1:3">
      <c r="A344" s="85">
        <v>37546</v>
      </c>
      <c r="B344" s="86">
        <v>0.66200000000000003</v>
      </c>
      <c r="C344" s="87">
        <f t="shared" si="5"/>
        <v>0.80102000000000007</v>
      </c>
    </row>
    <row r="345" spans="1:3">
      <c r="A345" s="85">
        <v>37547</v>
      </c>
      <c r="B345" s="86">
        <v>0.66200000000000003</v>
      </c>
      <c r="C345" s="87">
        <f t="shared" si="5"/>
        <v>0.80102000000000007</v>
      </c>
    </row>
    <row r="346" spans="1:3">
      <c r="A346" s="85">
        <v>37548</v>
      </c>
      <c r="B346" s="86">
        <v>0.65539999999999998</v>
      </c>
      <c r="C346" s="87">
        <f t="shared" si="5"/>
        <v>0.79303399999999991</v>
      </c>
    </row>
    <row r="347" spans="1:3">
      <c r="A347" s="85">
        <v>37549</v>
      </c>
      <c r="B347" s="86">
        <v>0.65539999999999998</v>
      </c>
      <c r="C347" s="87">
        <f t="shared" si="5"/>
        <v>0.79303399999999991</v>
      </c>
    </row>
    <row r="348" spans="1:3">
      <c r="A348" s="85">
        <v>37550</v>
      </c>
      <c r="B348" s="86">
        <v>0.65539999999999998</v>
      </c>
      <c r="C348" s="87">
        <f t="shared" si="5"/>
        <v>0.79303399999999991</v>
      </c>
    </row>
    <row r="349" spans="1:3">
      <c r="A349" s="85">
        <v>37551</v>
      </c>
      <c r="B349" s="86">
        <v>0.65539999999999998</v>
      </c>
      <c r="C349" s="87">
        <f t="shared" si="5"/>
        <v>0.79303399999999991</v>
      </c>
    </row>
    <row r="350" spans="1:3">
      <c r="A350" s="85">
        <v>37552</v>
      </c>
      <c r="B350" s="86">
        <v>0.65539999999999998</v>
      </c>
      <c r="C350" s="87">
        <f t="shared" si="5"/>
        <v>0.79303399999999991</v>
      </c>
    </row>
    <row r="351" spans="1:3">
      <c r="A351" s="85">
        <v>37553</v>
      </c>
      <c r="B351" s="86">
        <v>0.65539999999999998</v>
      </c>
      <c r="C351" s="87">
        <f t="shared" si="5"/>
        <v>0.79303399999999991</v>
      </c>
    </row>
    <row r="352" spans="1:3">
      <c r="A352" s="85">
        <v>37554</v>
      </c>
      <c r="B352" s="86">
        <v>0.65539999999999998</v>
      </c>
      <c r="C352" s="87">
        <f t="shared" si="5"/>
        <v>0.79303399999999991</v>
      </c>
    </row>
    <row r="353" spans="1:3">
      <c r="A353" s="85">
        <v>37555</v>
      </c>
      <c r="B353" s="86">
        <v>0.65539999999999998</v>
      </c>
      <c r="C353" s="87">
        <f t="shared" si="5"/>
        <v>0.79303399999999991</v>
      </c>
    </row>
    <row r="354" spans="1:3">
      <c r="A354" s="85">
        <v>37556</v>
      </c>
      <c r="B354" s="86">
        <v>0.65539999999999998</v>
      </c>
      <c r="C354" s="87">
        <f t="shared" si="5"/>
        <v>0.79303399999999991</v>
      </c>
    </row>
    <row r="355" spans="1:3">
      <c r="A355" s="85">
        <v>37557</v>
      </c>
      <c r="B355" s="86">
        <v>0.65539999999999998</v>
      </c>
      <c r="C355" s="87">
        <f t="shared" si="5"/>
        <v>0.79303399999999991</v>
      </c>
    </row>
    <row r="356" spans="1:3">
      <c r="A356" s="85">
        <v>37558</v>
      </c>
      <c r="B356" s="86">
        <v>0.6421</v>
      </c>
      <c r="C356" s="87">
        <f t="shared" si="5"/>
        <v>0.77694099999999999</v>
      </c>
    </row>
    <row r="357" spans="1:3">
      <c r="A357" s="85">
        <v>37559</v>
      </c>
      <c r="B357" s="86">
        <v>0.6421</v>
      </c>
      <c r="C357" s="87">
        <f t="shared" si="5"/>
        <v>0.77694099999999999</v>
      </c>
    </row>
    <row r="358" spans="1:3">
      <c r="A358" s="85">
        <v>37560</v>
      </c>
      <c r="B358" s="86">
        <v>0.6421</v>
      </c>
      <c r="C358" s="87">
        <f t="shared" si="5"/>
        <v>0.77694099999999999</v>
      </c>
    </row>
    <row r="359" spans="1:3">
      <c r="A359" s="85">
        <v>37561</v>
      </c>
      <c r="B359" s="86">
        <v>0.6421</v>
      </c>
      <c r="C359" s="87">
        <f t="shared" si="5"/>
        <v>0.77694099999999999</v>
      </c>
    </row>
    <row r="360" spans="1:3">
      <c r="A360" s="85">
        <v>37562</v>
      </c>
      <c r="B360" s="86">
        <v>0.6421</v>
      </c>
      <c r="C360" s="87">
        <f t="shared" si="5"/>
        <v>0.77694099999999999</v>
      </c>
    </row>
    <row r="361" spans="1:3">
      <c r="A361" s="85">
        <v>37563</v>
      </c>
      <c r="B361" s="86">
        <v>0.6421</v>
      </c>
      <c r="C361" s="87">
        <f t="shared" si="5"/>
        <v>0.77694099999999999</v>
      </c>
    </row>
    <row r="362" spans="1:3">
      <c r="A362" s="85">
        <v>37564</v>
      </c>
      <c r="B362" s="86">
        <v>0.6421</v>
      </c>
      <c r="C362" s="87">
        <f t="shared" si="5"/>
        <v>0.77694099999999999</v>
      </c>
    </row>
    <row r="363" spans="1:3">
      <c r="A363" s="85">
        <v>37565</v>
      </c>
      <c r="B363" s="86">
        <v>0.6421</v>
      </c>
      <c r="C363" s="87">
        <f t="shared" si="5"/>
        <v>0.77694099999999999</v>
      </c>
    </row>
    <row r="364" spans="1:3">
      <c r="A364" s="85">
        <v>37566</v>
      </c>
      <c r="B364" s="86">
        <v>0.6421</v>
      </c>
      <c r="C364" s="87">
        <f t="shared" si="5"/>
        <v>0.77694099999999999</v>
      </c>
    </row>
    <row r="365" spans="1:3">
      <c r="A365" s="85">
        <v>37567</v>
      </c>
      <c r="B365" s="86">
        <v>0.62729999999999997</v>
      </c>
      <c r="C365" s="87">
        <f t="shared" si="5"/>
        <v>0.75903299999999996</v>
      </c>
    </row>
    <row r="366" spans="1:3">
      <c r="A366" s="85">
        <v>37568</v>
      </c>
      <c r="B366" s="86">
        <v>0.62729999999999997</v>
      </c>
      <c r="C366" s="87">
        <f t="shared" si="5"/>
        <v>0.75903299999999996</v>
      </c>
    </row>
    <row r="367" spans="1:3">
      <c r="A367" s="85">
        <v>37569</v>
      </c>
      <c r="B367" s="86">
        <v>0.62729999999999997</v>
      </c>
      <c r="C367" s="87">
        <f t="shared" si="5"/>
        <v>0.75903299999999996</v>
      </c>
    </row>
    <row r="368" spans="1:3">
      <c r="A368" s="85">
        <v>37570</v>
      </c>
      <c r="B368" s="86">
        <v>0.62729999999999997</v>
      </c>
      <c r="C368" s="87">
        <f t="shared" si="5"/>
        <v>0.75903299999999996</v>
      </c>
    </row>
    <row r="369" spans="1:3">
      <c r="A369" s="85">
        <v>37571</v>
      </c>
      <c r="B369" s="86">
        <v>0.62729999999999997</v>
      </c>
      <c r="C369" s="87">
        <f t="shared" si="5"/>
        <v>0.75903299999999996</v>
      </c>
    </row>
    <row r="370" spans="1:3">
      <c r="A370" s="85">
        <v>37572</v>
      </c>
      <c r="B370" s="86">
        <v>0.62729999999999997</v>
      </c>
      <c r="C370" s="87">
        <f t="shared" si="5"/>
        <v>0.75903299999999996</v>
      </c>
    </row>
    <row r="371" spans="1:3">
      <c r="A371" s="85">
        <v>37573</v>
      </c>
      <c r="B371" s="86">
        <v>0.62729999999999997</v>
      </c>
      <c r="C371" s="87">
        <f t="shared" si="5"/>
        <v>0.75903299999999996</v>
      </c>
    </row>
    <row r="372" spans="1:3">
      <c r="A372" s="85">
        <v>37574</v>
      </c>
      <c r="B372" s="86">
        <v>0.62729999999999997</v>
      </c>
      <c r="C372" s="87">
        <f t="shared" si="5"/>
        <v>0.75903299999999996</v>
      </c>
    </row>
    <row r="373" spans="1:3">
      <c r="A373" s="85">
        <v>37575</v>
      </c>
      <c r="B373" s="86">
        <v>0.62729999999999997</v>
      </c>
      <c r="C373" s="87">
        <f t="shared" si="5"/>
        <v>0.75903299999999996</v>
      </c>
    </row>
    <row r="374" spans="1:3">
      <c r="A374" s="85">
        <v>37576</v>
      </c>
      <c r="B374" s="86">
        <v>0.62729999999999997</v>
      </c>
      <c r="C374" s="87">
        <f t="shared" si="5"/>
        <v>0.75903299999999996</v>
      </c>
    </row>
    <row r="375" spans="1:3">
      <c r="A375" s="85">
        <v>37577</v>
      </c>
      <c r="B375" s="86">
        <v>0.62729999999999997</v>
      </c>
      <c r="C375" s="87">
        <f t="shared" si="5"/>
        <v>0.75903299999999996</v>
      </c>
    </row>
    <row r="376" spans="1:3">
      <c r="A376" s="85">
        <v>37578</v>
      </c>
      <c r="B376" s="86">
        <v>0.62729999999999997</v>
      </c>
      <c r="C376" s="87">
        <f t="shared" si="5"/>
        <v>0.75903299999999996</v>
      </c>
    </row>
    <row r="377" spans="1:3">
      <c r="A377" s="85">
        <v>37579</v>
      </c>
      <c r="B377" s="86">
        <v>0.61070000000000002</v>
      </c>
      <c r="C377" s="87">
        <f t="shared" si="5"/>
        <v>0.73894700000000002</v>
      </c>
    </row>
    <row r="378" spans="1:3">
      <c r="A378" s="85">
        <v>37580</v>
      </c>
      <c r="B378" s="86">
        <v>0.61070000000000002</v>
      </c>
      <c r="C378" s="87">
        <f t="shared" si="5"/>
        <v>0.73894700000000002</v>
      </c>
    </row>
    <row r="379" spans="1:3">
      <c r="A379" s="85">
        <v>37581</v>
      </c>
      <c r="B379" s="86">
        <v>0.61070000000000002</v>
      </c>
      <c r="C379" s="87">
        <f t="shared" si="5"/>
        <v>0.73894700000000002</v>
      </c>
    </row>
    <row r="380" spans="1:3">
      <c r="A380" s="85">
        <v>37582</v>
      </c>
      <c r="B380" s="86">
        <v>0.61070000000000002</v>
      </c>
      <c r="C380" s="87">
        <f t="shared" si="5"/>
        <v>0.73894700000000002</v>
      </c>
    </row>
    <row r="381" spans="1:3">
      <c r="A381" s="85">
        <v>37583</v>
      </c>
      <c r="B381" s="86">
        <v>0.63139999999999996</v>
      </c>
      <c r="C381" s="87">
        <f t="shared" si="5"/>
        <v>0.76399399999999995</v>
      </c>
    </row>
    <row r="382" spans="1:3">
      <c r="A382" s="85">
        <v>37584</v>
      </c>
      <c r="B382" s="86">
        <v>0.63139999999999996</v>
      </c>
      <c r="C382" s="87">
        <f t="shared" si="5"/>
        <v>0.76399399999999995</v>
      </c>
    </row>
    <row r="383" spans="1:3">
      <c r="A383" s="85">
        <v>37585</v>
      </c>
      <c r="B383" s="86">
        <v>0.63139999999999996</v>
      </c>
      <c r="C383" s="87">
        <f t="shared" si="5"/>
        <v>0.76399399999999995</v>
      </c>
    </row>
    <row r="384" spans="1:3">
      <c r="A384" s="85">
        <v>37586</v>
      </c>
      <c r="B384" s="86">
        <v>0.63139999999999996</v>
      </c>
      <c r="C384" s="87">
        <f t="shared" si="5"/>
        <v>0.76399399999999995</v>
      </c>
    </row>
    <row r="385" spans="1:3">
      <c r="A385" s="85">
        <v>37587</v>
      </c>
      <c r="B385" s="86">
        <v>0.63139999999999996</v>
      </c>
      <c r="C385" s="87">
        <f t="shared" si="5"/>
        <v>0.76399399999999995</v>
      </c>
    </row>
    <row r="386" spans="1:3">
      <c r="A386" s="85">
        <v>37588</v>
      </c>
      <c r="B386" s="86">
        <v>0.63139999999999996</v>
      </c>
      <c r="C386" s="87">
        <f t="shared" ref="C386:C449" si="6">B386*1.21</f>
        <v>0.76399399999999995</v>
      </c>
    </row>
    <row r="387" spans="1:3">
      <c r="A387" s="85">
        <v>37589</v>
      </c>
      <c r="B387" s="86">
        <v>0.63139999999999996</v>
      </c>
      <c r="C387" s="87">
        <f t="shared" si="6"/>
        <v>0.76399399999999995</v>
      </c>
    </row>
    <row r="388" spans="1:3">
      <c r="A388" s="85">
        <v>37590</v>
      </c>
      <c r="B388" s="86">
        <v>0.63139999999999996</v>
      </c>
      <c r="C388" s="87">
        <f t="shared" si="6"/>
        <v>0.76399399999999995</v>
      </c>
    </row>
    <row r="389" spans="1:3">
      <c r="A389" s="85">
        <v>37591</v>
      </c>
      <c r="B389" s="86">
        <v>0.63139999999999996</v>
      </c>
      <c r="C389" s="87">
        <f t="shared" si="6"/>
        <v>0.76399399999999995</v>
      </c>
    </row>
    <row r="390" spans="1:3">
      <c r="A390" s="85">
        <v>37592</v>
      </c>
      <c r="B390" s="86">
        <v>0.63139999999999996</v>
      </c>
      <c r="C390" s="87">
        <f t="shared" si="6"/>
        <v>0.76399399999999995</v>
      </c>
    </row>
    <row r="391" spans="1:3">
      <c r="A391" s="85">
        <v>37593</v>
      </c>
      <c r="B391" s="86">
        <v>0.63139999999999996</v>
      </c>
      <c r="C391" s="87">
        <f t="shared" si="6"/>
        <v>0.76399399999999995</v>
      </c>
    </row>
    <row r="392" spans="1:3">
      <c r="A392" s="85">
        <v>37594</v>
      </c>
      <c r="B392" s="86">
        <v>0.63139999999999996</v>
      </c>
      <c r="C392" s="87">
        <f t="shared" si="6"/>
        <v>0.76399399999999995</v>
      </c>
    </row>
    <row r="393" spans="1:3">
      <c r="A393" s="85">
        <v>37595</v>
      </c>
      <c r="B393" s="86">
        <v>0.63139999999999996</v>
      </c>
      <c r="C393" s="87">
        <f t="shared" si="6"/>
        <v>0.76399399999999995</v>
      </c>
    </row>
    <row r="394" spans="1:3">
      <c r="A394" s="85">
        <v>37596</v>
      </c>
      <c r="B394" s="86">
        <v>0.63139999999999996</v>
      </c>
      <c r="C394" s="87">
        <f t="shared" si="6"/>
        <v>0.76399399999999995</v>
      </c>
    </row>
    <row r="395" spans="1:3">
      <c r="A395" s="85">
        <v>37597</v>
      </c>
      <c r="B395" s="86">
        <v>0.63139999999999996</v>
      </c>
      <c r="C395" s="87">
        <f t="shared" si="6"/>
        <v>0.76399399999999995</v>
      </c>
    </row>
    <row r="396" spans="1:3">
      <c r="A396" s="85">
        <v>37598</v>
      </c>
      <c r="B396" s="86">
        <v>0.63139999999999996</v>
      </c>
      <c r="C396" s="87">
        <f t="shared" si="6"/>
        <v>0.76399399999999995</v>
      </c>
    </row>
    <row r="397" spans="1:3">
      <c r="A397" s="85">
        <v>37599</v>
      </c>
      <c r="B397" s="86">
        <v>0.63139999999999996</v>
      </c>
      <c r="C397" s="87">
        <f t="shared" si="6"/>
        <v>0.76399399999999995</v>
      </c>
    </row>
    <row r="398" spans="1:3">
      <c r="A398" s="85">
        <v>37600</v>
      </c>
      <c r="B398" s="86">
        <v>0.63139999999999996</v>
      </c>
      <c r="C398" s="87">
        <f t="shared" si="6"/>
        <v>0.76399399999999995</v>
      </c>
    </row>
    <row r="399" spans="1:3">
      <c r="A399" s="85">
        <v>37601</v>
      </c>
      <c r="B399" s="86">
        <v>0.63139999999999996</v>
      </c>
      <c r="C399" s="87">
        <f t="shared" si="6"/>
        <v>0.76399399999999995</v>
      </c>
    </row>
    <row r="400" spans="1:3">
      <c r="A400" s="85">
        <v>37602</v>
      </c>
      <c r="B400" s="86">
        <v>0.63139999999999996</v>
      </c>
      <c r="C400" s="87">
        <f t="shared" si="6"/>
        <v>0.76399399999999995</v>
      </c>
    </row>
    <row r="401" spans="1:3">
      <c r="A401" s="85">
        <v>37603</v>
      </c>
      <c r="B401" s="86">
        <v>0.63139999999999996</v>
      </c>
      <c r="C401" s="87">
        <f t="shared" si="6"/>
        <v>0.76399399999999995</v>
      </c>
    </row>
    <row r="402" spans="1:3">
      <c r="A402" s="85">
        <v>37604</v>
      </c>
      <c r="B402" s="86">
        <v>0.63139999999999996</v>
      </c>
      <c r="C402" s="87">
        <f t="shared" si="6"/>
        <v>0.76399399999999995</v>
      </c>
    </row>
    <row r="403" spans="1:3">
      <c r="A403" s="85">
        <v>37605</v>
      </c>
      <c r="B403" s="86">
        <v>0.63139999999999996</v>
      </c>
      <c r="C403" s="87">
        <f t="shared" si="6"/>
        <v>0.76399399999999995</v>
      </c>
    </row>
    <row r="404" spans="1:3">
      <c r="A404" s="85">
        <v>37606</v>
      </c>
      <c r="B404" s="86">
        <v>0.63139999999999996</v>
      </c>
      <c r="C404" s="87">
        <f t="shared" si="6"/>
        <v>0.76399399999999995</v>
      </c>
    </row>
    <row r="405" spans="1:3">
      <c r="A405" s="85">
        <v>37607</v>
      </c>
      <c r="B405" s="86">
        <v>0.63139999999999996</v>
      </c>
      <c r="C405" s="87">
        <f t="shared" si="6"/>
        <v>0.76399399999999995</v>
      </c>
    </row>
    <row r="406" spans="1:3">
      <c r="A406" s="85">
        <v>37608</v>
      </c>
      <c r="B406" s="86">
        <v>0.63139999999999996</v>
      </c>
      <c r="C406" s="87">
        <f t="shared" si="6"/>
        <v>0.76399399999999995</v>
      </c>
    </row>
    <row r="407" spans="1:3">
      <c r="A407" s="85">
        <v>37609</v>
      </c>
      <c r="B407" s="86">
        <v>0.63139999999999996</v>
      </c>
      <c r="C407" s="87">
        <f t="shared" si="6"/>
        <v>0.76399399999999995</v>
      </c>
    </row>
    <row r="408" spans="1:3">
      <c r="A408" s="85">
        <v>37610</v>
      </c>
      <c r="B408" s="86">
        <v>0.63139999999999996</v>
      </c>
      <c r="C408" s="87">
        <f t="shared" si="6"/>
        <v>0.76399399999999995</v>
      </c>
    </row>
    <row r="409" spans="1:3">
      <c r="A409" s="85">
        <v>37611</v>
      </c>
      <c r="B409" s="86">
        <v>0.64959999999999996</v>
      </c>
      <c r="C409" s="87">
        <f t="shared" si="6"/>
        <v>0.78601599999999994</v>
      </c>
    </row>
    <row r="410" spans="1:3">
      <c r="A410" s="85">
        <v>37612</v>
      </c>
      <c r="B410" s="86">
        <v>0.64959999999999996</v>
      </c>
      <c r="C410" s="87">
        <f t="shared" si="6"/>
        <v>0.78601599999999994</v>
      </c>
    </row>
    <row r="411" spans="1:3">
      <c r="A411" s="85">
        <v>37613</v>
      </c>
      <c r="B411" s="86">
        <v>0.64959999999999996</v>
      </c>
      <c r="C411" s="87">
        <f t="shared" si="6"/>
        <v>0.78601599999999994</v>
      </c>
    </row>
    <row r="412" spans="1:3">
      <c r="A412" s="85">
        <v>37614</v>
      </c>
      <c r="B412" s="86">
        <v>0.64959999999999996</v>
      </c>
      <c r="C412" s="87">
        <f t="shared" si="6"/>
        <v>0.78601599999999994</v>
      </c>
    </row>
    <row r="413" spans="1:3">
      <c r="A413" s="85">
        <v>37615</v>
      </c>
      <c r="B413" s="86">
        <v>0.64959999999999996</v>
      </c>
      <c r="C413" s="87">
        <f t="shared" si="6"/>
        <v>0.78601599999999994</v>
      </c>
    </row>
    <row r="414" spans="1:3">
      <c r="A414" s="85">
        <v>37616</v>
      </c>
      <c r="B414" s="86">
        <v>0.64959999999999996</v>
      </c>
      <c r="C414" s="87">
        <f t="shared" si="6"/>
        <v>0.78601599999999994</v>
      </c>
    </row>
    <row r="415" spans="1:3">
      <c r="A415" s="85">
        <v>37617</v>
      </c>
      <c r="B415" s="86">
        <v>0.64959999999999996</v>
      </c>
      <c r="C415" s="87">
        <f t="shared" si="6"/>
        <v>0.78601599999999994</v>
      </c>
    </row>
    <row r="416" spans="1:3">
      <c r="A416" s="85">
        <v>37618</v>
      </c>
      <c r="B416" s="86">
        <v>0.64959999999999996</v>
      </c>
      <c r="C416" s="87">
        <f t="shared" si="6"/>
        <v>0.78601599999999994</v>
      </c>
    </row>
    <row r="417" spans="1:3">
      <c r="A417" s="85">
        <v>37619</v>
      </c>
      <c r="B417" s="86">
        <v>0.64959999999999996</v>
      </c>
      <c r="C417" s="87">
        <f t="shared" si="6"/>
        <v>0.78601599999999994</v>
      </c>
    </row>
    <row r="418" spans="1:3">
      <c r="A418" s="85">
        <v>37620</v>
      </c>
      <c r="B418" s="86">
        <v>0.64959999999999996</v>
      </c>
      <c r="C418" s="87">
        <f t="shared" si="6"/>
        <v>0.78601599999999994</v>
      </c>
    </row>
    <row r="419" spans="1:3">
      <c r="A419" s="85">
        <v>37621</v>
      </c>
      <c r="B419" s="86">
        <v>0.64959999999999996</v>
      </c>
      <c r="C419" s="87">
        <f t="shared" si="6"/>
        <v>0.78601599999999994</v>
      </c>
    </row>
    <row r="420" spans="1:3">
      <c r="A420" s="85">
        <v>37622</v>
      </c>
      <c r="B420" s="86">
        <v>0.64959999999999996</v>
      </c>
      <c r="C420" s="87">
        <f t="shared" si="6"/>
        <v>0.78601599999999994</v>
      </c>
    </row>
    <row r="421" spans="1:3">
      <c r="A421" s="85">
        <v>37623</v>
      </c>
      <c r="B421" s="86">
        <v>0.64959999999999996</v>
      </c>
      <c r="C421" s="87">
        <f t="shared" si="6"/>
        <v>0.78601599999999994</v>
      </c>
    </row>
    <row r="422" spans="1:3">
      <c r="A422" s="85">
        <v>37624</v>
      </c>
      <c r="B422" s="86">
        <v>0.64959999999999996</v>
      </c>
      <c r="C422" s="87">
        <f t="shared" si="6"/>
        <v>0.78601599999999994</v>
      </c>
    </row>
    <row r="423" spans="1:3">
      <c r="A423" s="85">
        <v>37625</v>
      </c>
      <c r="B423" s="86">
        <v>0.64959999999999996</v>
      </c>
      <c r="C423" s="87">
        <f t="shared" si="6"/>
        <v>0.78601599999999994</v>
      </c>
    </row>
    <row r="424" spans="1:3">
      <c r="A424" s="85">
        <v>37626</v>
      </c>
      <c r="B424" s="86">
        <v>0.64959999999999996</v>
      </c>
      <c r="C424" s="87">
        <f t="shared" si="6"/>
        <v>0.78601599999999994</v>
      </c>
    </row>
    <row r="425" spans="1:3">
      <c r="A425" s="85">
        <v>37627</v>
      </c>
      <c r="B425" s="86">
        <v>0.64959999999999996</v>
      </c>
      <c r="C425" s="87">
        <f t="shared" si="6"/>
        <v>0.78601599999999994</v>
      </c>
    </row>
    <row r="426" spans="1:3">
      <c r="A426" s="85">
        <v>37628</v>
      </c>
      <c r="B426" s="86">
        <v>0.64959999999999996</v>
      </c>
      <c r="C426" s="87">
        <f t="shared" si="6"/>
        <v>0.78601599999999994</v>
      </c>
    </row>
    <row r="427" spans="1:3">
      <c r="A427" s="85">
        <v>37629</v>
      </c>
      <c r="B427" s="86">
        <v>0.64959999999999996</v>
      </c>
      <c r="C427" s="87">
        <f t="shared" si="6"/>
        <v>0.78601599999999994</v>
      </c>
    </row>
    <row r="428" spans="1:3">
      <c r="A428" s="85">
        <v>37630</v>
      </c>
      <c r="B428" s="86">
        <v>0.64959999999999996</v>
      </c>
      <c r="C428" s="87">
        <f t="shared" si="6"/>
        <v>0.78601599999999994</v>
      </c>
    </row>
    <row r="429" spans="1:3">
      <c r="A429" s="85">
        <v>37631</v>
      </c>
      <c r="B429" s="86">
        <v>0.64959999999999996</v>
      </c>
      <c r="C429" s="87">
        <f t="shared" si="6"/>
        <v>0.78601599999999994</v>
      </c>
    </row>
    <row r="430" spans="1:3">
      <c r="A430" s="85">
        <v>37632</v>
      </c>
      <c r="B430" s="86">
        <v>0.63390000000000002</v>
      </c>
      <c r="C430" s="87">
        <f t="shared" si="6"/>
        <v>0.76701900000000001</v>
      </c>
    </row>
    <row r="431" spans="1:3">
      <c r="A431" s="85">
        <v>37633</v>
      </c>
      <c r="B431" s="86">
        <v>0.63390000000000002</v>
      </c>
      <c r="C431" s="87">
        <f t="shared" si="6"/>
        <v>0.76701900000000001</v>
      </c>
    </row>
    <row r="432" spans="1:3">
      <c r="A432" s="85">
        <v>37634</v>
      </c>
      <c r="B432" s="86">
        <v>0.63390000000000002</v>
      </c>
      <c r="C432" s="87">
        <f t="shared" si="6"/>
        <v>0.76701900000000001</v>
      </c>
    </row>
    <row r="433" spans="1:3">
      <c r="A433" s="85">
        <v>37635</v>
      </c>
      <c r="B433" s="86">
        <v>0.63390000000000002</v>
      </c>
      <c r="C433" s="87">
        <f t="shared" si="6"/>
        <v>0.76701900000000001</v>
      </c>
    </row>
    <row r="434" spans="1:3">
      <c r="A434" s="85">
        <v>37636</v>
      </c>
      <c r="B434" s="86">
        <v>0.63390000000000002</v>
      </c>
      <c r="C434" s="87">
        <f t="shared" si="6"/>
        <v>0.76701900000000001</v>
      </c>
    </row>
    <row r="435" spans="1:3">
      <c r="A435" s="85">
        <v>37637</v>
      </c>
      <c r="B435" s="86">
        <v>0.63390000000000002</v>
      </c>
      <c r="C435" s="87">
        <f t="shared" si="6"/>
        <v>0.76701900000000001</v>
      </c>
    </row>
    <row r="436" spans="1:3">
      <c r="A436" s="85">
        <v>37638</v>
      </c>
      <c r="B436" s="86">
        <v>0.63390000000000002</v>
      </c>
      <c r="C436" s="87">
        <f t="shared" si="6"/>
        <v>0.76701900000000001</v>
      </c>
    </row>
    <row r="437" spans="1:3">
      <c r="A437" s="85">
        <v>37639</v>
      </c>
      <c r="B437" s="86">
        <v>0.63390000000000002</v>
      </c>
      <c r="C437" s="87">
        <f t="shared" si="6"/>
        <v>0.76701900000000001</v>
      </c>
    </row>
    <row r="438" spans="1:3">
      <c r="A438" s="85">
        <v>37640</v>
      </c>
      <c r="B438" s="86">
        <v>0.63390000000000002</v>
      </c>
      <c r="C438" s="87">
        <f t="shared" si="6"/>
        <v>0.76701900000000001</v>
      </c>
    </row>
    <row r="439" spans="1:3">
      <c r="A439" s="85">
        <v>37641</v>
      </c>
      <c r="B439" s="86">
        <v>0.63390000000000002</v>
      </c>
      <c r="C439" s="87">
        <f t="shared" si="6"/>
        <v>0.76701900000000001</v>
      </c>
    </row>
    <row r="440" spans="1:3">
      <c r="A440" s="85">
        <v>37642</v>
      </c>
      <c r="B440" s="86">
        <v>0.64129999999999998</v>
      </c>
      <c r="C440" s="87">
        <f t="shared" si="6"/>
        <v>0.77597299999999991</v>
      </c>
    </row>
    <row r="441" spans="1:3">
      <c r="A441" s="85">
        <v>37643</v>
      </c>
      <c r="B441" s="86">
        <v>0.64129999999999998</v>
      </c>
      <c r="C441" s="87">
        <f t="shared" si="6"/>
        <v>0.77597299999999991</v>
      </c>
    </row>
    <row r="442" spans="1:3">
      <c r="A442" s="85">
        <v>37644</v>
      </c>
      <c r="B442" s="86">
        <v>0.64129999999999998</v>
      </c>
      <c r="C442" s="87">
        <f t="shared" si="6"/>
        <v>0.77597299999999991</v>
      </c>
    </row>
    <row r="443" spans="1:3">
      <c r="A443" s="85">
        <v>37645</v>
      </c>
      <c r="B443" s="86">
        <v>0.64129999999999998</v>
      </c>
      <c r="C443" s="87">
        <f t="shared" si="6"/>
        <v>0.77597299999999991</v>
      </c>
    </row>
    <row r="444" spans="1:3">
      <c r="A444" s="85">
        <v>37646</v>
      </c>
      <c r="B444" s="86">
        <v>0.64129999999999998</v>
      </c>
      <c r="C444" s="87">
        <f t="shared" si="6"/>
        <v>0.77597299999999991</v>
      </c>
    </row>
    <row r="445" spans="1:3">
      <c r="A445" s="85">
        <v>37647</v>
      </c>
      <c r="B445" s="86">
        <v>0.64129999999999998</v>
      </c>
      <c r="C445" s="87">
        <f t="shared" si="6"/>
        <v>0.77597299999999991</v>
      </c>
    </row>
    <row r="446" spans="1:3">
      <c r="A446" s="85">
        <v>37648</v>
      </c>
      <c r="B446" s="86">
        <v>0.64129999999999998</v>
      </c>
      <c r="C446" s="87">
        <f t="shared" si="6"/>
        <v>0.77597299999999991</v>
      </c>
    </row>
    <row r="447" spans="1:3">
      <c r="A447" s="85">
        <v>37649</v>
      </c>
      <c r="B447" s="86">
        <v>0.64129999999999998</v>
      </c>
      <c r="C447" s="87">
        <f t="shared" si="6"/>
        <v>0.77597299999999991</v>
      </c>
    </row>
    <row r="448" spans="1:3">
      <c r="A448" s="85">
        <v>37650</v>
      </c>
      <c r="B448" s="86">
        <v>0.64129999999999998</v>
      </c>
      <c r="C448" s="87">
        <f t="shared" si="6"/>
        <v>0.77597299999999991</v>
      </c>
    </row>
    <row r="449" spans="1:3">
      <c r="A449" s="85">
        <v>37651</v>
      </c>
      <c r="B449" s="86">
        <v>0.64129999999999998</v>
      </c>
      <c r="C449" s="87">
        <f t="shared" si="6"/>
        <v>0.77597299999999991</v>
      </c>
    </row>
    <row r="450" spans="1:3">
      <c r="A450" s="85">
        <v>37652</v>
      </c>
      <c r="B450" s="86">
        <v>0.64129999999999998</v>
      </c>
      <c r="C450" s="87">
        <f t="shared" ref="C450:C513" si="7">B450*1.21</f>
        <v>0.77597299999999991</v>
      </c>
    </row>
    <row r="451" spans="1:3">
      <c r="A451" s="85">
        <v>37653</v>
      </c>
      <c r="B451" s="86">
        <v>0.64129999999999998</v>
      </c>
      <c r="C451" s="87">
        <f t="shared" si="7"/>
        <v>0.77597299999999991</v>
      </c>
    </row>
    <row r="452" spans="1:3">
      <c r="A452" s="85">
        <v>37654</v>
      </c>
      <c r="B452" s="86">
        <v>0.64129999999999998</v>
      </c>
      <c r="C452" s="87">
        <f t="shared" si="7"/>
        <v>0.77597299999999991</v>
      </c>
    </row>
    <row r="453" spans="1:3">
      <c r="A453" s="85">
        <v>37655</v>
      </c>
      <c r="B453" s="86">
        <v>0.64129999999999998</v>
      </c>
      <c r="C453" s="87">
        <f t="shared" si="7"/>
        <v>0.77597299999999991</v>
      </c>
    </row>
    <row r="454" spans="1:3">
      <c r="A454" s="85">
        <v>37656</v>
      </c>
      <c r="B454" s="86">
        <v>0.64129999999999998</v>
      </c>
      <c r="C454" s="87">
        <f t="shared" si="7"/>
        <v>0.77597299999999991</v>
      </c>
    </row>
    <row r="455" spans="1:3">
      <c r="A455" s="85">
        <v>37657</v>
      </c>
      <c r="B455" s="86">
        <v>0.64129999999999998</v>
      </c>
      <c r="C455" s="87">
        <f t="shared" si="7"/>
        <v>0.77597299999999991</v>
      </c>
    </row>
    <row r="456" spans="1:3">
      <c r="A456" s="85">
        <v>37658</v>
      </c>
      <c r="B456" s="86">
        <v>0.64129999999999998</v>
      </c>
      <c r="C456" s="87">
        <f t="shared" si="7"/>
        <v>0.77597299999999991</v>
      </c>
    </row>
    <row r="457" spans="1:3">
      <c r="A457" s="85">
        <v>37659</v>
      </c>
      <c r="B457" s="86">
        <v>0.65290000000000004</v>
      </c>
      <c r="C457" s="87">
        <f t="shared" si="7"/>
        <v>0.79000900000000007</v>
      </c>
    </row>
    <row r="458" spans="1:3">
      <c r="A458" s="85">
        <v>37660</v>
      </c>
      <c r="B458" s="86">
        <v>0.65290000000000004</v>
      </c>
      <c r="C458" s="87">
        <f t="shared" si="7"/>
        <v>0.79000900000000007</v>
      </c>
    </row>
    <row r="459" spans="1:3">
      <c r="A459" s="85">
        <v>37661</v>
      </c>
      <c r="B459" s="86">
        <v>0.65290000000000004</v>
      </c>
      <c r="C459" s="87">
        <f t="shared" si="7"/>
        <v>0.79000900000000007</v>
      </c>
    </row>
    <row r="460" spans="1:3">
      <c r="A460" s="85">
        <v>37662</v>
      </c>
      <c r="B460" s="86">
        <v>0.65290000000000004</v>
      </c>
      <c r="C460" s="87">
        <f t="shared" si="7"/>
        <v>0.79000900000000007</v>
      </c>
    </row>
    <row r="461" spans="1:3">
      <c r="A461" s="85">
        <v>37663</v>
      </c>
      <c r="B461" s="86">
        <v>0.65290000000000004</v>
      </c>
      <c r="C461" s="87">
        <f t="shared" si="7"/>
        <v>0.79000900000000007</v>
      </c>
    </row>
    <row r="462" spans="1:3">
      <c r="A462" s="85">
        <v>37664</v>
      </c>
      <c r="B462" s="86">
        <v>0.65290000000000004</v>
      </c>
      <c r="C462" s="87">
        <f t="shared" si="7"/>
        <v>0.79000900000000007</v>
      </c>
    </row>
    <row r="463" spans="1:3">
      <c r="A463" s="85">
        <v>37665</v>
      </c>
      <c r="B463" s="86">
        <v>0.65290000000000004</v>
      </c>
      <c r="C463" s="87">
        <f t="shared" si="7"/>
        <v>0.79000900000000007</v>
      </c>
    </row>
    <row r="464" spans="1:3">
      <c r="A464" s="85">
        <v>37666</v>
      </c>
      <c r="B464" s="86">
        <v>0.67769999999999997</v>
      </c>
      <c r="C464" s="87">
        <f t="shared" si="7"/>
        <v>0.82001699999999988</v>
      </c>
    </row>
    <row r="465" spans="1:3">
      <c r="A465" s="85">
        <v>37667</v>
      </c>
      <c r="B465" s="86">
        <v>0.67769999999999997</v>
      </c>
      <c r="C465" s="87">
        <f t="shared" si="7"/>
        <v>0.82001699999999988</v>
      </c>
    </row>
    <row r="466" spans="1:3">
      <c r="A466" s="85">
        <v>37668</v>
      </c>
      <c r="B466" s="86">
        <v>0.67769999999999997</v>
      </c>
      <c r="C466" s="87">
        <f t="shared" si="7"/>
        <v>0.82001699999999988</v>
      </c>
    </row>
    <row r="467" spans="1:3">
      <c r="A467" s="85">
        <v>37669</v>
      </c>
      <c r="B467" s="86">
        <v>0.67769999999999997</v>
      </c>
      <c r="C467" s="87">
        <f t="shared" si="7"/>
        <v>0.82001699999999988</v>
      </c>
    </row>
    <row r="468" spans="1:3">
      <c r="A468" s="85">
        <v>37670</v>
      </c>
      <c r="B468" s="86">
        <v>0.67769999999999997</v>
      </c>
      <c r="C468" s="87">
        <f t="shared" si="7"/>
        <v>0.82001699999999988</v>
      </c>
    </row>
    <row r="469" spans="1:3">
      <c r="A469" s="85">
        <v>37671</v>
      </c>
      <c r="B469" s="86">
        <v>0.67769999999999997</v>
      </c>
      <c r="C469" s="87">
        <f t="shared" si="7"/>
        <v>0.82001699999999988</v>
      </c>
    </row>
    <row r="470" spans="1:3">
      <c r="A470" s="85">
        <v>37672</v>
      </c>
      <c r="B470" s="86">
        <v>0.67769999999999997</v>
      </c>
      <c r="C470" s="87">
        <f t="shared" si="7"/>
        <v>0.82001699999999988</v>
      </c>
    </row>
    <row r="471" spans="1:3">
      <c r="A471" s="85">
        <v>37673</v>
      </c>
      <c r="B471" s="86">
        <v>0.67769999999999997</v>
      </c>
      <c r="C471" s="87">
        <f t="shared" si="7"/>
        <v>0.82001699999999988</v>
      </c>
    </row>
    <row r="472" spans="1:3">
      <c r="A472" s="85">
        <v>37674</v>
      </c>
      <c r="B472" s="86">
        <v>0.67769999999999997</v>
      </c>
      <c r="C472" s="87">
        <f t="shared" si="7"/>
        <v>0.82001699999999988</v>
      </c>
    </row>
    <row r="473" spans="1:3">
      <c r="A473" s="85">
        <v>37675</v>
      </c>
      <c r="B473" s="86">
        <v>0.67769999999999997</v>
      </c>
      <c r="C473" s="87">
        <f t="shared" si="7"/>
        <v>0.82001699999999988</v>
      </c>
    </row>
    <row r="474" spans="1:3">
      <c r="A474" s="85">
        <v>37676</v>
      </c>
      <c r="B474" s="86">
        <v>0.67769999999999997</v>
      </c>
      <c r="C474" s="87">
        <f t="shared" si="7"/>
        <v>0.82001699999999988</v>
      </c>
    </row>
    <row r="475" spans="1:3">
      <c r="A475" s="85">
        <v>37677</v>
      </c>
      <c r="B475" s="86">
        <v>0.67769999999999997</v>
      </c>
      <c r="C475" s="87">
        <f t="shared" si="7"/>
        <v>0.82001699999999988</v>
      </c>
    </row>
    <row r="476" spans="1:3">
      <c r="A476" s="85">
        <v>37678</v>
      </c>
      <c r="B476" s="86">
        <v>0.67769999999999997</v>
      </c>
      <c r="C476" s="87">
        <f t="shared" si="7"/>
        <v>0.82001699999999988</v>
      </c>
    </row>
    <row r="477" spans="1:3">
      <c r="A477" s="85">
        <v>37679</v>
      </c>
      <c r="B477" s="86">
        <v>0.67769999999999997</v>
      </c>
      <c r="C477" s="87">
        <f t="shared" si="7"/>
        <v>0.82001699999999988</v>
      </c>
    </row>
    <row r="478" spans="1:3">
      <c r="A478" s="85">
        <v>37680</v>
      </c>
      <c r="B478" s="86">
        <v>0.69089999999999996</v>
      </c>
      <c r="C478" s="87">
        <f t="shared" si="7"/>
        <v>0.83598899999999987</v>
      </c>
    </row>
    <row r="479" spans="1:3">
      <c r="A479" s="85">
        <v>37681</v>
      </c>
      <c r="B479" s="86">
        <v>0.69089999999999996</v>
      </c>
      <c r="C479" s="87">
        <f t="shared" si="7"/>
        <v>0.83598899999999987</v>
      </c>
    </row>
    <row r="480" spans="1:3">
      <c r="A480" s="85">
        <v>37682</v>
      </c>
      <c r="B480" s="86">
        <v>0.69089999999999996</v>
      </c>
      <c r="C480" s="87">
        <f t="shared" si="7"/>
        <v>0.83598899999999987</v>
      </c>
    </row>
    <row r="481" spans="1:3">
      <c r="A481" s="85">
        <v>37683</v>
      </c>
      <c r="B481" s="86">
        <v>0.69089999999999996</v>
      </c>
      <c r="C481" s="87">
        <f t="shared" si="7"/>
        <v>0.83598899999999987</v>
      </c>
    </row>
    <row r="482" spans="1:3">
      <c r="A482" s="85">
        <v>37684</v>
      </c>
      <c r="B482" s="86">
        <v>0.69089999999999996</v>
      </c>
      <c r="C482" s="87">
        <f t="shared" si="7"/>
        <v>0.83598899999999987</v>
      </c>
    </row>
    <row r="483" spans="1:3">
      <c r="A483" s="85">
        <v>37685</v>
      </c>
      <c r="B483" s="86">
        <v>0.69089999999999996</v>
      </c>
      <c r="C483" s="87">
        <f t="shared" si="7"/>
        <v>0.83598899999999987</v>
      </c>
    </row>
    <row r="484" spans="1:3">
      <c r="A484" s="85">
        <v>37686</v>
      </c>
      <c r="B484" s="86">
        <v>0.69089999999999996</v>
      </c>
      <c r="C484" s="87">
        <f t="shared" si="7"/>
        <v>0.83598899999999987</v>
      </c>
    </row>
    <row r="485" spans="1:3">
      <c r="A485" s="85">
        <v>37687</v>
      </c>
      <c r="B485" s="86">
        <v>0.69089999999999996</v>
      </c>
      <c r="C485" s="87">
        <f t="shared" si="7"/>
        <v>0.83598899999999987</v>
      </c>
    </row>
    <row r="486" spans="1:3">
      <c r="A486" s="85">
        <v>37688</v>
      </c>
      <c r="B486" s="86">
        <v>0.69089999999999996</v>
      </c>
      <c r="C486" s="87">
        <f t="shared" si="7"/>
        <v>0.83598899999999987</v>
      </c>
    </row>
    <row r="487" spans="1:3">
      <c r="A487" s="85">
        <v>37689</v>
      </c>
      <c r="B487" s="86">
        <v>0.69089999999999996</v>
      </c>
      <c r="C487" s="87">
        <f t="shared" si="7"/>
        <v>0.83598899999999987</v>
      </c>
    </row>
    <row r="488" spans="1:3">
      <c r="A488" s="85">
        <v>37690</v>
      </c>
      <c r="B488" s="86">
        <v>0.69089999999999996</v>
      </c>
      <c r="C488" s="87">
        <f t="shared" si="7"/>
        <v>0.83598899999999987</v>
      </c>
    </row>
    <row r="489" spans="1:3">
      <c r="A489" s="85">
        <v>37691</v>
      </c>
      <c r="B489" s="86">
        <v>0.69089999999999996</v>
      </c>
      <c r="C489" s="87">
        <f t="shared" si="7"/>
        <v>0.83598899999999987</v>
      </c>
    </row>
    <row r="490" spans="1:3">
      <c r="A490" s="85">
        <v>37692</v>
      </c>
      <c r="B490" s="86">
        <v>0.71650000000000003</v>
      </c>
      <c r="C490" s="87">
        <f t="shared" si="7"/>
        <v>0.86696499999999999</v>
      </c>
    </row>
    <row r="491" spans="1:3">
      <c r="A491" s="85">
        <v>37693</v>
      </c>
      <c r="B491" s="86">
        <v>0.71650000000000003</v>
      </c>
      <c r="C491" s="87">
        <f t="shared" si="7"/>
        <v>0.86696499999999999</v>
      </c>
    </row>
    <row r="492" spans="1:3">
      <c r="A492" s="85">
        <v>37694</v>
      </c>
      <c r="B492" s="86">
        <v>0.69340000000000002</v>
      </c>
      <c r="C492" s="87">
        <f t="shared" si="7"/>
        <v>0.83901400000000004</v>
      </c>
    </row>
    <row r="493" spans="1:3">
      <c r="A493" s="85">
        <v>37695</v>
      </c>
      <c r="B493" s="86">
        <v>0.69340000000000002</v>
      </c>
      <c r="C493" s="87">
        <f t="shared" si="7"/>
        <v>0.83901400000000004</v>
      </c>
    </row>
    <row r="494" spans="1:3">
      <c r="A494" s="85">
        <v>37696</v>
      </c>
      <c r="B494" s="86">
        <v>0.69340000000000002</v>
      </c>
      <c r="C494" s="87">
        <f t="shared" si="7"/>
        <v>0.83901400000000004</v>
      </c>
    </row>
    <row r="495" spans="1:3">
      <c r="A495" s="85">
        <v>37697</v>
      </c>
      <c r="B495" s="86">
        <v>0.69340000000000002</v>
      </c>
      <c r="C495" s="87">
        <f t="shared" si="7"/>
        <v>0.83901400000000004</v>
      </c>
    </row>
    <row r="496" spans="1:3">
      <c r="A496" s="85">
        <v>37698</v>
      </c>
      <c r="B496" s="86">
        <v>0.69340000000000002</v>
      </c>
      <c r="C496" s="87">
        <f t="shared" si="7"/>
        <v>0.83901400000000004</v>
      </c>
    </row>
    <row r="497" spans="1:3">
      <c r="A497" s="85">
        <v>37699</v>
      </c>
      <c r="B497" s="86">
        <v>0.69340000000000002</v>
      </c>
      <c r="C497" s="87">
        <f t="shared" si="7"/>
        <v>0.83901400000000004</v>
      </c>
    </row>
    <row r="498" spans="1:3">
      <c r="A498" s="85">
        <v>37700</v>
      </c>
      <c r="B498" s="86">
        <v>0.69340000000000002</v>
      </c>
      <c r="C498" s="87">
        <f t="shared" si="7"/>
        <v>0.83901400000000004</v>
      </c>
    </row>
    <row r="499" spans="1:3">
      <c r="A499" s="85">
        <v>37701</v>
      </c>
      <c r="B499" s="86">
        <v>0.69340000000000002</v>
      </c>
      <c r="C499" s="87">
        <f t="shared" si="7"/>
        <v>0.83901400000000004</v>
      </c>
    </row>
    <row r="500" spans="1:3">
      <c r="A500" s="85">
        <v>37702</v>
      </c>
      <c r="B500" s="86">
        <v>0.69340000000000002</v>
      </c>
      <c r="C500" s="87">
        <f t="shared" si="7"/>
        <v>0.83901400000000004</v>
      </c>
    </row>
    <row r="501" spans="1:3">
      <c r="A501" s="85">
        <v>37703</v>
      </c>
      <c r="B501" s="86">
        <v>0.69340000000000002</v>
      </c>
      <c r="C501" s="87">
        <f t="shared" si="7"/>
        <v>0.83901400000000004</v>
      </c>
    </row>
    <row r="502" spans="1:3">
      <c r="A502" s="85">
        <v>37704</v>
      </c>
      <c r="B502" s="86">
        <v>0.69340000000000002</v>
      </c>
      <c r="C502" s="87">
        <f t="shared" si="7"/>
        <v>0.83901400000000004</v>
      </c>
    </row>
    <row r="503" spans="1:3">
      <c r="A503" s="85">
        <v>37705</v>
      </c>
      <c r="B503" s="86">
        <v>0.69340000000000002</v>
      </c>
      <c r="C503" s="87">
        <f t="shared" si="7"/>
        <v>0.83901400000000004</v>
      </c>
    </row>
    <row r="504" spans="1:3">
      <c r="A504" s="85">
        <v>37706</v>
      </c>
      <c r="B504" s="86">
        <v>0.65449999999999997</v>
      </c>
      <c r="C504" s="87">
        <f t="shared" si="7"/>
        <v>0.7919449999999999</v>
      </c>
    </row>
    <row r="505" spans="1:3">
      <c r="A505" s="85">
        <v>37707</v>
      </c>
      <c r="B505" s="86">
        <v>0.65449999999999997</v>
      </c>
      <c r="C505" s="87">
        <f t="shared" si="7"/>
        <v>0.7919449999999999</v>
      </c>
    </row>
    <row r="506" spans="1:3">
      <c r="A506" s="85">
        <v>37708</v>
      </c>
      <c r="B506" s="86">
        <v>0.65449999999999997</v>
      </c>
      <c r="C506" s="87">
        <f t="shared" si="7"/>
        <v>0.7919449999999999</v>
      </c>
    </row>
    <row r="507" spans="1:3">
      <c r="A507" s="85">
        <v>37709</v>
      </c>
      <c r="B507" s="86">
        <v>0.65449999999999997</v>
      </c>
      <c r="C507" s="87">
        <f t="shared" si="7"/>
        <v>0.7919449999999999</v>
      </c>
    </row>
    <row r="508" spans="1:3">
      <c r="A508" s="85">
        <v>37710</v>
      </c>
      <c r="B508" s="86">
        <v>0.65449999999999997</v>
      </c>
      <c r="C508" s="87">
        <f t="shared" si="7"/>
        <v>0.7919449999999999</v>
      </c>
    </row>
    <row r="509" spans="1:3">
      <c r="A509" s="85">
        <v>37711</v>
      </c>
      <c r="B509" s="86">
        <v>0.65449999999999997</v>
      </c>
      <c r="C509" s="87">
        <f t="shared" si="7"/>
        <v>0.7919449999999999</v>
      </c>
    </row>
    <row r="510" spans="1:3">
      <c r="A510" s="85">
        <v>37712</v>
      </c>
      <c r="B510" s="86">
        <v>0.65449999999999997</v>
      </c>
      <c r="C510" s="87">
        <f t="shared" si="7"/>
        <v>0.7919449999999999</v>
      </c>
    </row>
    <row r="511" spans="1:3">
      <c r="A511" s="85">
        <v>37713</v>
      </c>
      <c r="B511" s="86">
        <v>0.65449999999999997</v>
      </c>
      <c r="C511" s="87">
        <f t="shared" si="7"/>
        <v>0.7919449999999999</v>
      </c>
    </row>
    <row r="512" spans="1:3">
      <c r="A512" s="85">
        <v>37714</v>
      </c>
      <c r="B512" s="86">
        <v>0.65449999999999997</v>
      </c>
      <c r="C512" s="87">
        <f t="shared" si="7"/>
        <v>0.7919449999999999</v>
      </c>
    </row>
    <row r="513" spans="1:3">
      <c r="A513" s="85">
        <v>37715</v>
      </c>
      <c r="B513" s="86">
        <v>0.61739999999999995</v>
      </c>
      <c r="C513" s="87">
        <f t="shared" si="7"/>
        <v>0.74705399999999988</v>
      </c>
    </row>
    <row r="514" spans="1:3">
      <c r="A514" s="85">
        <v>37716</v>
      </c>
      <c r="B514" s="86">
        <v>0.61739999999999995</v>
      </c>
      <c r="C514" s="87">
        <f t="shared" ref="C514:C577" si="8">B514*1.21</f>
        <v>0.74705399999999988</v>
      </c>
    </row>
    <row r="515" spans="1:3">
      <c r="A515" s="85">
        <v>37717</v>
      </c>
      <c r="B515" s="86">
        <v>0.61739999999999995</v>
      </c>
      <c r="C515" s="87">
        <f t="shared" si="8"/>
        <v>0.74705399999999988</v>
      </c>
    </row>
    <row r="516" spans="1:3">
      <c r="A516" s="85">
        <v>37718</v>
      </c>
      <c r="B516" s="86">
        <v>0.61739999999999995</v>
      </c>
      <c r="C516" s="87">
        <f t="shared" si="8"/>
        <v>0.74705399999999988</v>
      </c>
    </row>
    <row r="517" spans="1:3">
      <c r="A517" s="85">
        <v>37719</v>
      </c>
      <c r="B517" s="86">
        <v>0.61739999999999995</v>
      </c>
      <c r="C517" s="87">
        <f t="shared" si="8"/>
        <v>0.74705399999999988</v>
      </c>
    </row>
    <row r="518" spans="1:3">
      <c r="A518" s="85">
        <v>37720</v>
      </c>
      <c r="B518" s="86">
        <v>0.62729999999999997</v>
      </c>
      <c r="C518" s="87">
        <f t="shared" si="8"/>
        <v>0.75903299999999996</v>
      </c>
    </row>
    <row r="519" spans="1:3">
      <c r="A519" s="85">
        <v>37721</v>
      </c>
      <c r="B519" s="86">
        <v>0.62729999999999997</v>
      </c>
      <c r="C519" s="87">
        <f t="shared" si="8"/>
        <v>0.75903299999999996</v>
      </c>
    </row>
    <row r="520" spans="1:3">
      <c r="A520" s="85">
        <v>37722</v>
      </c>
      <c r="B520" s="86">
        <v>0.62729999999999997</v>
      </c>
      <c r="C520" s="87">
        <f t="shared" si="8"/>
        <v>0.75903299999999996</v>
      </c>
    </row>
    <row r="521" spans="1:3">
      <c r="A521" s="85">
        <v>37723</v>
      </c>
      <c r="B521" s="86">
        <v>0.62729999999999997</v>
      </c>
      <c r="C521" s="87">
        <f t="shared" si="8"/>
        <v>0.75903299999999996</v>
      </c>
    </row>
    <row r="522" spans="1:3">
      <c r="A522" s="85">
        <v>37724</v>
      </c>
      <c r="B522" s="86">
        <v>0.62729999999999997</v>
      </c>
      <c r="C522" s="87">
        <f t="shared" si="8"/>
        <v>0.75903299999999996</v>
      </c>
    </row>
    <row r="523" spans="1:3">
      <c r="A523" s="85">
        <v>37725</v>
      </c>
      <c r="B523" s="86">
        <v>0.62729999999999997</v>
      </c>
      <c r="C523" s="87">
        <f t="shared" si="8"/>
        <v>0.75903299999999996</v>
      </c>
    </row>
    <row r="524" spans="1:3">
      <c r="A524" s="85">
        <v>37726</v>
      </c>
      <c r="B524" s="86">
        <v>0.62729999999999997</v>
      </c>
      <c r="C524" s="87">
        <f t="shared" si="8"/>
        <v>0.75903299999999996</v>
      </c>
    </row>
    <row r="525" spans="1:3">
      <c r="A525" s="85">
        <v>37727</v>
      </c>
      <c r="B525" s="86">
        <v>0.62729999999999997</v>
      </c>
      <c r="C525" s="87">
        <f t="shared" si="8"/>
        <v>0.75903299999999996</v>
      </c>
    </row>
    <row r="526" spans="1:3">
      <c r="A526" s="85">
        <v>37728</v>
      </c>
      <c r="B526" s="86">
        <v>0.65290000000000004</v>
      </c>
      <c r="C526" s="87">
        <f t="shared" si="8"/>
        <v>0.79000900000000007</v>
      </c>
    </row>
    <row r="527" spans="1:3">
      <c r="A527" s="85">
        <v>37729</v>
      </c>
      <c r="B527" s="86">
        <v>0.65290000000000004</v>
      </c>
      <c r="C527" s="87">
        <f t="shared" si="8"/>
        <v>0.79000900000000007</v>
      </c>
    </row>
    <row r="528" spans="1:3">
      <c r="A528" s="85">
        <v>37730</v>
      </c>
      <c r="B528" s="86">
        <v>0.62639999999999996</v>
      </c>
      <c r="C528" s="87">
        <f t="shared" si="8"/>
        <v>0.75794399999999995</v>
      </c>
    </row>
    <row r="529" spans="1:3">
      <c r="A529" s="85">
        <v>37731</v>
      </c>
      <c r="B529" s="86">
        <v>0.62639999999999996</v>
      </c>
      <c r="C529" s="87">
        <f t="shared" si="8"/>
        <v>0.75794399999999995</v>
      </c>
    </row>
    <row r="530" spans="1:3">
      <c r="A530" s="85">
        <v>37732</v>
      </c>
      <c r="B530" s="86">
        <v>0.62639999999999996</v>
      </c>
      <c r="C530" s="87">
        <f t="shared" si="8"/>
        <v>0.75794399999999995</v>
      </c>
    </row>
    <row r="531" spans="1:3">
      <c r="A531" s="85">
        <v>37733</v>
      </c>
      <c r="B531" s="86">
        <v>0.62639999999999996</v>
      </c>
      <c r="C531" s="87">
        <f t="shared" si="8"/>
        <v>0.75794399999999995</v>
      </c>
    </row>
    <row r="532" spans="1:3">
      <c r="A532" s="85">
        <v>37734</v>
      </c>
      <c r="B532" s="86">
        <v>0.62639999999999996</v>
      </c>
      <c r="C532" s="87">
        <f t="shared" si="8"/>
        <v>0.75794399999999995</v>
      </c>
    </row>
    <row r="533" spans="1:3">
      <c r="A533" s="85">
        <v>37735</v>
      </c>
      <c r="B533" s="86">
        <v>0.62639999999999996</v>
      </c>
      <c r="C533" s="87">
        <f t="shared" si="8"/>
        <v>0.75794399999999995</v>
      </c>
    </row>
    <row r="534" spans="1:3">
      <c r="A534" s="85">
        <v>37736</v>
      </c>
      <c r="B534" s="86">
        <v>0.62639999999999996</v>
      </c>
      <c r="C534" s="87">
        <f t="shared" si="8"/>
        <v>0.75794399999999995</v>
      </c>
    </row>
    <row r="535" spans="1:3">
      <c r="A535" s="85">
        <v>37737</v>
      </c>
      <c r="B535" s="86">
        <v>0.62639999999999996</v>
      </c>
      <c r="C535" s="87">
        <f t="shared" si="8"/>
        <v>0.75794399999999995</v>
      </c>
    </row>
    <row r="536" spans="1:3">
      <c r="A536" s="85">
        <v>37738</v>
      </c>
      <c r="B536" s="86">
        <v>0.62639999999999996</v>
      </c>
      <c r="C536" s="87">
        <f t="shared" si="8"/>
        <v>0.75794399999999995</v>
      </c>
    </row>
    <row r="537" spans="1:3">
      <c r="A537" s="85">
        <v>37739</v>
      </c>
      <c r="B537" s="86">
        <v>0.62639999999999996</v>
      </c>
      <c r="C537" s="87">
        <f t="shared" si="8"/>
        <v>0.75794399999999995</v>
      </c>
    </row>
    <row r="538" spans="1:3">
      <c r="A538" s="85">
        <v>37740</v>
      </c>
      <c r="B538" s="86">
        <v>0.62639999999999996</v>
      </c>
      <c r="C538" s="87">
        <f t="shared" si="8"/>
        <v>0.75794399999999995</v>
      </c>
    </row>
    <row r="539" spans="1:3">
      <c r="A539" s="85">
        <v>37741</v>
      </c>
      <c r="B539" s="86">
        <v>0.60329999999999995</v>
      </c>
      <c r="C539" s="87">
        <f t="shared" si="8"/>
        <v>0.72999299999999989</v>
      </c>
    </row>
    <row r="540" spans="1:3">
      <c r="A540" s="85">
        <v>37742</v>
      </c>
      <c r="B540" s="86">
        <v>0.60329999999999995</v>
      </c>
      <c r="C540" s="87">
        <f t="shared" si="8"/>
        <v>0.72999299999999989</v>
      </c>
    </row>
    <row r="541" spans="1:3">
      <c r="A541" s="85">
        <v>37743</v>
      </c>
      <c r="B541" s="86">
        <v>0.60329999999999995</v>
      </c>
      <c r="C541" s="87">
        <f t="shared" si="8"/>
        <v>0.72999299999999989</v>
      </c>
    </row>
    <row r="542" spans="1:3">
      <c r="A542" s="85">
        <v>37744</v>
      </c>
      <c r="B542" s="86">
        <v>0.60329999999999995</v>
      </c>
      <c r="C542" s="87">
        <f t="shared" si="8"/>
        <v>0.72999299999999989</v>
      </c>
    </row>
    <row r="543" spans="1:3">
      <c r="A543" s="85">
        <v>37745</v>
      </c>
      <c r="B543" s="86">
        <v>0.60329999999999995</v>
      </c>
      <c r="C543" s="87">
        <f t="shared" si="8"/>
        <v>0.72999299999999989</v>
      </c>
    </row>
    <row r="544" spans="1:3">
      <c r="A544" s="85">
        <v>37746</v>
      </c>
      <c r="B544" s="86">
        <v>0.60329999999999995</v>
      </c>
      <c r="C544" s="87">
        <f t="shared" si="8"/>
        <v>0.72999299999999989</v>
      </c>
    </row>
    <row r="545" spans="1:3">
      <c r="A545" s="85">
        <v>37747</v>
      </c>
      <c r="B545" s="86">
        <v>0.60329999999999995</v>
      </c>
      <c r="C545" s="87">
        <f t="shared" si="8"/>
        <v>0.72999299999999989</v>
      </c>
    </row>
    <row r="546" spans="1:3">
      <c r="A546" s="85">
        <v>37748</v>
      </c>
      <c r="B546" s="86">
        <v>0.60329999999999995</v>
      </c>
      <c r="C546" s="87">
        <f t="shared" si="8"/>
        <v>0.72999299999999989</v>
      </c>
    </row>
    <row r="547" spans="1:3">
      <c r="A547" s="85">
        <v>37749</v>
      </c>
      <c r="B547" s="86">
        <v>0.60329999999999995</v>
      </c>
      <c r="C547" s="87">
        <f t="shared" si="8"/>
        <v>0.72999299999999989</v>
      </c>
    </row>
    <row r="548" spans="1:3">
      <c r="A548" s="85">
        <v>37750</v>
      </c>
      <c r="B548" s="86">
        <v>0.60329999999999995</v>
      </c>
      <c r="C548" s="87">
        <f t="shared" si="8"/>
        <v>0.72999299999999989</v>
      </c>
    </row>
    <row r="549" spans="1:3">
      <c r="A549" s="85">
        <v>37751</v>
      </c>
      <c r="B549" s="86">
        <v>0.60329999999999995</v>
      </c>
      <c r="C549" s="87">
        <f t="shared" si="8"/>
        <v>0.72999299999999989</v>
      </c>
    </row>
    <row r="550" spans="1:3">
      <c r="A550" s="85">
        <v>37752</v>
      </c>
      <c r="B550" s="86">
        <v>0.60329999999999995</v>
      </c>
      <c r="C550" s="87">
        <f t="shared" si="8"/>
        <v>0.72999299999999989</v>
      </c>
    </row>
    <row r="551" spans="1:3">
      <c r="A551" s="85">
        <v>37753</v>
      </c>
      <c r="B551" s="86">
        <v>0.60329999999999995</v>
      </c>
      <c r="C551" s="87">
        <f t="shared" si="8"/>
        <v>0.72999299999999989</v>
      </c>
    </row>
    <row r="552" spans="1:3">
      <c r="A552" s="85">
        <v>37754</v>
      </c>
      <c r="B552" s="86">
        <v>0.60329999999999995</v>
      </c>
      <c r="C552" s="87">
        <f t="shared" si="8"/>
        <v>0.72999299999999989</v>
      </c>
    </row>
    <row r="553" spans="1:3">
      <c r="A553" s="85">
        <v>37755</v>
      </c>
      <c r="B553" s="86">
        <v>0.5917</v>
      </c>
      <c r="C553" s="87">
        <f t="shared" si="8"/>
        <v>0.71595699999999995</v>
      </c>
    </row>
    <row r="554" spans="1:3">
      <c r="A554" s="85">
        <v>37756</v>
      </c>
      <c r="B554" s="86">
        <v>0.5917</v>
      </c>
      <c r="C554" s="87">
        <f t="shared" si="8"/>
        <v>0.71595699999999995</v>
      </c>
    </row>
    <row r="555" spans="1:3">
      <c r="A555" s="85">
        <v>37757</v>
      </c>
      <c r="B555" s="86">
        <v>0.5917</v>
      </c>
      <c r="C555" s="87">
        <f t="shared" si="8"/>
        <v>0.71595699999999995</v>
      </c>
    </row>
    <row r="556" spans="1:3">
      <c r="A556" s="85">
        <v>37758</v>
      </c>
      <c r="B556" s="86">
        <v>0.5917</v>
      </c>
      <c r="C556" s="87">
        <f t="shared" si="8"/>
        <v>0.71595699999999995</v>
      </c>
    </row>
    <row r="557" spans="1:3">
      <c r="A557" s="85">
        <v>37759</v>
      </c>
      <c r="B557" s="86">
        <v>0.5917</v>
      </c>
      <c r="C557" s="87">
        <f t="shared" si="8"/>
        <v>0.71595699999999995</v>
      </c>
    </row>
    <row r="558" spans="1:3">
      <c r="A558" s="85">
        <v>37760</v>
      </c>
      <c r="B558" s="86">
        <v>0.5917</v>
      </c>
      <c r="C558" s="87">
        <f t="shared" si="8"/>
        <v>0.71595699999999995</v>
      </c>
    </row>
    <row r="559" spans="1:3">
      <c r="A559" s="85">
        <v>37761</v>
      </c>
      <c r="B559" s="86">
        <v>0.5917</v>
      </c>
      <c r="C559" s="87">
        <f t="shared" si="8"/>
        <v>0.71595699999999995</v>
      </c>
    </row>
    <row r="560" spans="1:3">
      <c r="A560" s="85">
        <v>37762</v>
      </c>
      <c r="B560" s="86">
        <v>0.5917</v>
      </c>
      <c r="C560" s="87">
        <f t="shared" si="8"/>
        <v>0.71595699999999995</v>
      </c>
    </row>
    <row r="561" spans="1:3">
      <c r="A561" s="85">
        <v>37763</v>
      </c>
      <c r="B561" s="86">
        <v>0.5917</v>
      </c>
      <c r="C561" s="87">
        <f t="shared" si="8"/>
        <v>0.71595699999999995</v>
      </c>
    </row>
    <row r="562" spans="1:3">
      <c r="A562" s="85">
        <v>37764</v>
      </c>
      <c r="B562" s="86">
        <v>0.5917</v>
      </c>
      <c r="C562" s="87">
        <f t="shared" si="8"/>
        <v>0.71595699999999995</v>
      </c>
    </row>
    <row r="563" spans="1:3">
      <c r="A563" s="85">
        <v>37765</v>
      </c>
      <c r="B563" s="86">
        <v>0.5917</v>
      </c>
      <c r="C563" s="87">
        <f t="shared" si="8"/>
        <v>0.71595699999999995</v>
      </c>
    </row>
    <row r="564" spans="1:3">
      <c r="A564" s="85">
        <v>37766</v>
      </c>
      <c r="B564" s="86">
        <v>0.5917</v>
      </c>
      <c r="C564" s="87">
        <f t="shared" si="8"/>
        <v>0.71595699999999995</v>
      </c>
    </row>
    <row r="565" spans="1:3">
      <c r="A565" s="85">
        <v>37767</v>
      </c>
      <c r="B565" s="86">
        <v>0.5917</v>
      </c>
      <c r="C565" s="87">
        <f t="shared" si="8"/>
        <v>0.71595699999999995</v>
      </c>
    </row>
    <row r="566" spans="1:3">
      <c r="A566" s="85">
        <v>37768</v>
      </c>
      <c r="B566" s="86">
        <v>0.5917</v>
      </c>
      <c r="C566" s="87">
        <f t="shared" si="8"/>
        <v>0.71595699999999995</v>
      </c>
    </row>
    <row r="567" spans="1:3">
      <c r="A567" s="85">
        <v>37769</v>
      </c>
      <c r="B567" s="86">
        <v>0.5917</v>
      </c>
      <c r="C567" s="87">
        <f t="shared" si="8"/>
        <v>0.71595699999999995</v>
      </c>
    </row>
    <row r="568" spans="1:3">
      <c r="A568" s="85">
        <v>37770</v>
      </c>
      <c r="B568" s="86">
        <v>0.5917</v>
      </c>
      <c r="C568" s="87">
        <f t="shared" si="8"/>
        <v>0.71595699999999995</v>
      </c>
    </row>
    <row r="569" spans="1:3">
      <c r="A569" s="85">
        <v>37771</v>
      </c>
      <c r="B569" s="86">
        <v>0.5917</v>
      </c>
      <c r="C569" s="87">
        <f t="shared" si="8"/>
        <v>0.71595699999999995</v>
      </c>
    </row>
    <row r="570" spans="1:3">
      <c r="A570" s="85">
        <v>37772</v>
      </c>
      <c r="B570" s="86">
        <v>0.5917</v>
      </c>
      <c r="C570" s="87">
        <f t="shared" si="8"/>
        <v>0.71595699999999995</v>
      </c>
    </row>
    <row r="571" spans="1:3">
      <c r="A571" s="85">
        <v>37773</v>
      </c>
      <c r="B571" s="86">
        <v>0.5917</v>
      </c>
      <c r="C571" s="87">
        <f t="shared" si="8"/>
        <v>0.71595699999999995</v>
      </c>
    </row>
    <row r="572" spans="1:3">
      <c r="A572" s="85">
        <v>37774</v>
      </c>
      <c r="B572" s="86">
        <v>0.5917</v>
      </c>
      <c r="C572" s="87">
        <f t="shared" si="8"/>
        <v>0.71595699999999995</v>
      </c>
    </row>
    <row r="573" spans="1:3">
      <c r="A573" s="85">
        <v>37775</v>
      </c>
      <c r="B573" s="86">
        <v>0.5917</v>
      </c>
      <c r="C573" s="87">
        <f t="shared" si="8"/>
        <v>0.71595699999999995</v>
      </c>
    </row>
    <row r="574" spans="1:3">
      <c r="A574" s="85">
        <v>37776</v>
      </c>
      <c r="B574" s="86">
        <v>0.5917</v>
      </c>
      <c r="C574" s="87">
        <f t="shared" si="8"/>
        <v>0.71595699999999995</v>
      </c>
    </row>
    <row r="575" spans="1:3">
      <c r="A575" s="85">
        <v>37777</v>
      </c>
      <c r="B575" s="86">
        <v>0.6099</v>
      </c>
      <c r="C575" s="87">
        <f t="shared" si="8"/>
        <v>0.73797899999999994</v>
      </c>
    </row>
    <row r="576" spans="1:3">
      <c r="A576" s="85">
        <v>37778</v>
      </c>
      <c r="B576" s="86">
        <v>0.6099</v>
      </c>
      <c r="C576" s="87">
        <f t="shared" si="8"/>
        <v>0.73797899999999994</v>
      </c>
    </row>
    <row r="577" spans="1:3">
      <c r="A577" s="85">
        <v>37779</v>
      </c>
      <c r="B577" s="86">
        <v>0.6099</v>
      </c>
      <c r="C577" s="87">
        <f t="shared" si="8"/>
        <v>0.73797899999999994</v>
      </c>
    </row>
    <row r="578" spans="1:3">
      <c r="A578" s="85">
        <v>37780</v>
      </c>
      <c r="B578" s="86">
        <v>0.6099</v>
      </c>
      <c r="C578" s="87">
        <f t="shared" ref="C578:C641" si="9">B578*1.21</f>
        <v>0.73797899999999994</v>
      </c>
    </row>
    <row r="579" spans="1:3">
      <c r="A579" s="85">
        <v>37781</v>
      </c>
      <c r="B579" s="86">
        <v>0.6099</v>
      </c>
      <c r="C579" s="87">
        <f t="shared" si="9"/>
        <v>0.73797899999999994</v>
      </c>
    </row>
    <row r="580" spans="1:3">
      <c r="A580" s="85">
        <v>37782</v>
      </c>
      <c r="B580" s="86">
        <v>0.6099</v>
      </c>
      <c r="C580" s="87">
        <f t="shared" si="9"/>
        <v>0.73797899999999994</v>
      </c>
    </row>
    <row r="581" spans="1:3">
      <c r="A581" s="85">
        <v>37783</v>
      </c>
      <c r="B581" s="86">
        <v>0.6099</v>
      </c>
      <c r="C581" s="87">
        <f t="shared" si="9"/>
        <v>0.73797899999999994</v>
      </c>
    </row>
    <row r="582" spans="1:3">
      <c r="A582" s="85">
        <v>37784</v>
      </c>
      <c r="B582" s="86">
        <v>0.6099</v>
      </c>
      <c r="C582" s="87">
        <f t="shared" si="9"/>
        <v>0.73797899999999994</v>
      </c>
    </row>
    <row r="583" spans="1:3">
      <c r="A583" s="85">
        <v>37785</v>
      </c>
      <c r="B583" s="86">
        <v>0.6099</v>
      </c>
      <c r="C583" s="87">
        <f t="shared" si="9"/>
        <v>0.73797899999999994</v>
      </c>
    </row>
    <row r="584" spans="1:3">
      <c r="A584" s="85">
        <v>37786</v>
      </c>
      <c r="B584" s="86">
        <v>0.6099</v>
      </c>
      <c r="C584" s="87">
        <f t="shared" si="9"/>
        <v>0.73797899999999994</v>
      </c>
    </row>
    <row r="585" spans="1:3">
      <c r="A585" s="85">
        <v>37787</v>
      </c>
      <c r="B585" s="86">
        <v>0.6099</v>
      </c>
      <c r="C585" s="87">
        <f t="shared" si="9"/>
        <v>0.73797899999999994</v>
      </c>
    </row>
    <row r="586" spans="1:3">
      <c r="A586" s="85">
        <v>37788</v>
      </c>
      <c r="B586" s="86">
        <v>0.6099</v>
      </c>
      <c r="C586" s="87">
        <f t="shared" si="9"/>
        <v>0.73797899999999994</v>
      </c>
    </row>
    <row r="587" spans="1:3">
      <c r="A587" s="85">
        <v>37789</v>
      </c>
      <c r="B587" s="86">
        <v>0.6099</v>
      </c>
      <c r="C587" s="87">
        <f t="shared" si="9"/>
        <v>0.73797899999999994</v>
      </c>
    </row>
    <row r="588" spans="1:3">
      <c r="A588" s="85">
        <v>37790</v>
      </c>
      <c r="B588" s="86">
        <v>0.6099</v>
      </c>
      <c r="C588" s="87">
        <f t="shared" si="9"/>
        <v>0.73797899999999994</v>
      </c>
    </row>
    <row r="589" spans="1:3">
      <c r="A589" s="85">
        <v>37791</v>
      </c>
      <c r="B589" s="86">
        <v>0.59830000000000005</v>
      </c>
      <c r="C589" s="87">
        <f t="shared" si="9"/>
        <v>0.723943</v>
      </c>
    </row>
    <row r="590" spans="1:3">
      <c r="A590" s="85">
        <v>37792</v>
      </c>
      <c r="B590" s="86">
        <v>0.59830000000000005</v>
      </c>
      <c r="C590" s="87">
        <f t="shared" si="9"/>
        <v>0.723943</v>
      </c>
    </row>
    <row r="591" spans="1:3">
      <c r="A591" s="85">
        <v>37793</v>
      </c>
      <c r="B591" s="86">
        <v>0.59830000000000005</v>
      </c>
      <c r="C591" s="87">
        <f t="shared" si="9"/>
        <v>0.723943</v>
      </c>
    </row>
    <row r="592" spans="1:3">
      <c r="A592" s="85">
        <v>37794</v>
      </c>
      <c r="B592" s="86">
        <v>0.59830000000000005</v>
      </c>
      <c r="C592" s="87">
        <f t="shared" si="9"/>
        <v>0.723943</v>
      </c>
    </row>
    <row r="593" spans="1:3">
      <c r="A593" s="85">
        <v>37795</v>
      </c>
      <c r="B593" s="86">
        <v>0.59830000000000005</v>
      </c>
      <c r="C593" s="87">
        <f t="shared" si="9"/>
        <v>0.723943</v>
      </c>
    </row>
    <row r="594" spans="1:3">
      <c r="A594" s="85">
        <v>37796</v>
      </c>
      <c r="B594" s="86">
        <v>0.59830000000000005</v>
      </c>
      <c r="C594" s="87">
        <f t="shared" si="9"/>
        <v>0.723943</v>
      </c>
    </row>
    <row r="595" spans="1:3">
      <c r="A595" s="85">
        <v>37797</v>
      </c>
      <c r="B595" s="86">
        <v>0.59830000000000005</v>
      </c>
      <c r="C595" s="87">
        <f t="shared" si="9"/>
        <v>0.723943</v>
      </c>
    </row>
    <row r="596" spans="1:3">
      <c r="A596" s="85">
        <v>37798</v>
      </c>
      <c r="B596" s="86">
        <v>0.59830000000000005</v>
      </c>
      <c r="C596" s="87">
        <f t="shared" si="9"/>
        <v>0.723943</v>
      </c>
    </row>
    <row r="597" spans="1:3">
      <c r="A597" s="85">
        <v>37799</v>
      </c>
      <c r="B597" s="86">
        <v>0.59830000000000005</v>
      </c>
      <c r="C597" s="87">
        <f t="shared" si="9"/>
        <v>0.723943</v>
      </c>
    </row>
    <row r="598" spans="1:3">
      <c r="A598" s="85">
        <v>37800</v>
      </c>
      <c r="B598" s="86">
        <v>0.59830000000000005</v>
      </c>
      <c r="C598" s="87">
        <f t="shared" si="9"/>
        <v>0.723943</v>
      </c>
    </row>
    <row r="599" spans="1:3">
      <c r="A599" s="85">
        <v>37801</v>
      </c>
      <c r="B599" s="86">
        <v>0.59830000000000005</v>
      </c>
      <c r="C599" s="87">
        <f t="shared" si="9"/>
        <v>0.723943</v>
      </c>
    </row>
    <row r="600" spans="1:3">
      <c r="A600" s="85">
        <v>37802</v>
      </c>
      <c r="B600" s="86">
        <v>0.59830000000000005</v>
      </c>
      <c r="C600" s="87">
        <f t="shared" si="9"/>
        <v>0.723943</v>
      </c>
    </row>
    <row r="601" spans="1:3">
      <c r="A601" s="85">
        <v>37803</v>
      </c>
      <c r="B601" s="86">
        <v>0.59830000000000005</v>
      </c>
      <c r="C601" s="87">
        <f t="shared" si="9"/>
        <v>0.723943</v>
      </c>
    </row>
    <row r="602" spans="1:3">
      <c r="A602" s="85">
        <v>37804</v>
      </c>
      <c r="B602" s="86">
        <v>0.59830000000000005</v>
      </c>
      <c r="C602" s="87">
        <f t="shared" si="9"/>
        <v>0.723943</v>
      </c>
    </row>
    <row r="603" spans="1:3">
      <c r="A603" s="85">
        <v>37805</v>
      </c>
      <c r="B603" s="86">
        <v>0.59830000000000005</v>
      </c>
      <c r="C603" s="87">
        <f t="shared" si="9"/>
        <v>0.723943</v>
      </c>
    </row>
    <row r="604" spans="1:3">
      <c r="A604" s="85">
        <v>37806</v>
      </c>
      <c r="B604" s="86">
        <v>0.59830000000000005</v>
      </c>
      <c r="C604" s="87">
        <f t="shared" si="9"/>
        <v>0.723943</v>
      </c>
    </row>
    <row r="605" spans="1:3">
      <c r="A605" s="85">
        <v>37807</v>
      </c>
      <c r="B605" s="86">
        <v>0.60580000000000001</v>
      </c>
      <c r="C605" s="87">
        <f t="shared" si="9"/>
        <v>0.73301799999999995</v>
      </c>
    </row>
    <row r="606" spans="1:3">
      <c r="A606" s="85">
        <v>37808</v>
      </c>
      <c r="B606" s="86">
        <v>0.60580000000000001</v>
      </c>
      <c r="C606" s="87">
        <f t="shared" si="9"/>
        <v>0.73301799999999995</v>
      </c>
    </row>
    <row r="607" spans="1:3">
      <c r="A607" s="85">
        <v>37809</v>
      </c>
      <c r="B607" s="86">
        <v>0.60580000000000001</v>
      </c>
      <c r="C607" s="87">
        <f t="shared" si="9"/>
        <v>0.73301799999999995</v>
      </c>
    </row>
    <row r="608" spans="1:3">
      <c r="A608" s="85">
        <v>37810</v>
      </c>
      <c r="B608" s="86">
        <v>0.60580000000000001</v>
      </c>
      <c r="C608" s="87">
        <f t="shared" si="9"/>
        <v>0.73301799999999995</v>
      </c>
    </row>
    <row r="609" spans="1:3">
      <c r="A609" s="85">
        <v>37811</v>
      </c>
      <c r="B609" s="86">
        <v>0.60580000000000001</v>
      </c>
      <c r="C609" s="87">
        <f t="shared" si="9"/>
        <v>0.73301799999999995</v>
      </c>
    </row>
    <row r="610" spans="1:3">
      <c r="A610" s="85">
        <v>37812</v>
      </c>
      <c r="B610" s="86">
        <v>0.60580000000000001</v>
      </c>
      <c r="C610" s="87">
        <f t="shared" si="9"/>
        <v>0.73301799999999995</v>
      </c>
    </row>
    <row r="611" spans="1:3">
      <c r="A611" s="85">
        <v>37813</v>
      </c>
      <c r="B611" s="86">
        <v>0.60580000000000001</v>
      </c>
      <c r="C611" s="87">
        <f t="shared" si="9"/>
        <v>0.73301799999999995</v>
      </c>
    </row>
    <row r="612" spans="1:3">
      <c r="A612" s="85">
        <v>37814</v>
      </c>
      <c r="B612" s="86">
        <v>0.60580000000000001</v>
      </c>
      <c r="C612" s="87">
        <f t="shared" si="9"/>
        <v>0.73301799999999995</v>
      </c>
    </row>
    <row r="613" spans="1:3">
      <c r="A613" s="85">
        <v>37815</v>
      </c>
      <c r="B613" s="86">
        <v>0.60580000000000001</v>
      </c>
      <c r="C613" s="87">
        <f t="shared" si="9"/>
        <v>0.73301799999999995</v>
      </c>
    </row>
    <row r="614" spans="1:3">
      <c r="A614" s="85">
        <v>37816</v>
      </c>
      <c r="B614" s="86">
        <v>0.60580000000000001</v>
      </c>
      <c r="C614" s="87">
        <f t="shared" si="9"/>
        <v>0.73301799999999995</v>
      </c>
    </row>
    <row r="615" spans="1:3">
      <c r="A615" s="85">
        <v>37817</v>
      </c>
      <c r="B615" s="86">
        <v>0.60580000000000001</v>
      </c>
      <c r="C615" s="87">
        <f t="shared" si="9"/>
        <v>0.73301799999999995</v>
      </c>
    </row>
    <row r="616" spans="1:3">
      <c r="A616" s="85">
        <v>37818</v>
      </c>
      <c r="B616" s="86">
        <v>0.60580000000000001</v>
      </c>
      <c r="C616" s="87">
        <f t="shared" si="9"/>
        <v>0.73301799999999995</v>
      </c>
    </row>
    <row r="617" spans="1:3">
      <c r="A617" s="85">
        <v>37819</v>
      </c>
      <c r="B617" s="86">
        <v>0.60580000000000001</v>
      </c>
      <c r="C617" s="87">
        <f t="shared" si="9"/>
        <v>0.73301799999999995</v>
      </c>
    </row>
    <row r="618" spans="1:3">
      <c r="A618" s="85">
        <v>37820</v>
      </c>
      <c r="B618" s="86">
        <v>0.60580000000000001</v>
      </c>
      <c r="C618" s="87">
        <f t="shared" si="9"/>
        <v>0.73301799999999995</v>
      </c>
    </row>
    <row r="619" spans="1:3">
      <c r="A619" s="85">
        <v>37821</v>
      </c>
      <c r="B619" s="86">
        <v>0.60580000000000001</v>
      </c>
      <c r="C619" s="87">
        <f t="shared" si="9"/>
        <v>0.73301799999999995</v>
      </c>
    </row>
    <row r="620" spans="1:3">
      <c r="A620" s="85">
        <v>37822</v>
      </c>
      <c r="B620" s="86">
        <v>0.60580000000000001</v>
      </c>
      <c r="C620" s="87">
        <f t="shared" si="9"/>
        <v>0.73301799999999995</v>
      </c>
    </row>
    <row r="621" spans="1:3">
      <c r="A621" s="85">
        <v>37823</v>
      </c>
      <c r="B621" s="86">
        <v>0.60580000000000001</v>
      </c>
      <c r="C621" s="87">
        <f t="shared" si="9"/>
        <v>0.73301799999999995</v>
      </c>
    </row>
    <row r="622" spans="1:3">
      <c r="A622" s="85">
        <v>37824</v>
      </c>
      <c r="B622" s="86">
        <v>0.60580000000000001</v>
      </c>
      <c r="C622" s="87">
        <f t="shared" si="9"/>
        <v>0.73301799999999995</v>
      </c>
    </row>
    <row r="623" spans="1:3">
      <c r="A623" s="85">
        <v>37825</v>
      </c>
      <c r="B623" s="86">
        <v>0.61240000000000006</v>
      </c>
      <c r="C623" s="87">
        <f t="shared" si="9"/>
        <v>0.741004</v>
      </c>
    </row>
    <row r="624" spans="1:3">
      <c r="A624" s="85">
        <v>37826</v>
      </c>
      <c r="B624" s="86">
        <v>0.61240000000000006</v>
      </c>
      <c r="C624" s="87">
        <f t="shared" si="9"/>
        <v>0.741004</v>
      </c>
    </row>
    <row r="625" spans="1:3">
      <c r="A625" s="85">
        <v>37827</v>
      </c>
      <c r="B625" s="86">
        <v>0.61240000000000006</v>
      </c>
      <c r="C625" s="87">
        <f t="shared" si="9"/>
        <v>0.741004</v>
      </c>
    </row>
    <row r="626" spans="1:3">
      <c r="A626" s="85">
        <v>37828</v>
      </c>
      <c r="B626" s="86">
        <v>0.61240000000000006</v>
      </c>
      <c r="C626" s="87">
        <f t="shared" si="9"/>
        <v>0.741004</v>
      </c>
    </row>
    <row r="627" spans="1:3">
      <c r="A627" s="85">
        <v>37829</v>
      </c>
      <c r="B627" s="86">
        <v>0.61240000000000006</v>
      </c>
      <c r="C627" s="87">
        <f t="shared" si="9"/>
        <v>0.741004</v>
      </c>
    </row>
    <row r="628" spans="1:3">
      <c r="A628" s="85">
        <v>37830</v>
      </c>
      <c r="B628" s="86">
        <v>0.61240000000000006</v>
      </c>
      <c r="C628" s="87">
        <f t="shared" si="9"/>
        <v>0.741004</v>
      </c>
    </row>
    <row r="629" spans="1:3">
      <c r="A629" s="85">
        <v>37831</v>
      </c>
      <c r="B629" s="86">
        <v>0.61240000000000006</v>
      </c>
      <c r="C629" s="87">
        <f t="shared" si="9"/>
        <v>0.741004</v>
      </c>
    </row>
    <row r="630" spans="1:3">
      <c r="A630" s="85">
        <v>37832</v>
      </c>
      <c r="B630" s="86">
        <v>0.60250000000000004</v>
      </c>
      <c r="C630" s="87">
        <f t="shared" si="9"/>
        <v>0.72902500000000003</v>
      </c>
    </row>
    <row r="631" spans="1:3">
      <c r="A631" s="85">
        <v>37833</v>
      </c>
      <c r="B631" s="86">
        <v>0.60250000000000004</v>
      </c>
      <c r="C631" s="87">
        <f t="shared" si="9"/>
        <v>0.72902500000000003</v>
      </c>
    </row>
    <row r="632" spans="1:3">
      <c r="A632" s="85">
        <v>37834</v>
      </c>
      <c r="B632" s="86">
        <v>0.60250000000000004</v>
      </c>
      <c r="C632" s="87">
        <f t="shared" si="9"/>
        <v>0.72902500000000003</v>
      </c>
    </row>
    <row r="633" spans="1:3">
      <c r="A633" s="85">
        <v>37835</v>
      </c>
      <c r="B633" s="86">
        <v>0.60250000000000004</v>
      </c>
      <c r="C633" s="87">
        <f t="shared" si="9"/>
        <v>0.72902500000000003</v>
      </c>
    </row>
    <row r="634" spans="1:3">
      <c r="A634" s="85">
        <v>37836</v>
      </c>
      <c r="B634" s="86">
        <v>0.60250000000000004</v>
      </c>
      <c r="C634" s="87">
        <f t="shared" si="9"/>
        <v>0.72902500000000003</v>
      </c>
    </row>
    <row r="635" spans="1:3">
      <c r="A635" s="85">
        <v>37837</v>
      </c>
      <c r="B635" s="86">
        <v>0.61739999999999995</v>
      </c>
      <c r="C635" s="87">
        <f t="shared" si="9"/>
        <v>0.74705399999999988</v>
      </c>
    </row>
    <row r="636" spans="1:3">
      <c r="A636" s="85">
        <v>37838</v>
      </c>
      <c r="B636" s="86">
        <v>0.61739999999999995</v>
      </c>
      <c r="C636" s="87">
        <f t="shared" si="9"/>
        <v>0.74705399999999988</v>
      </c>
    </row>
    <row r="637" spans="1:3">
      <c r="A637" s="85">
        <v>37839</v>
      </c>
      <c r="B637" s="86">
        <v>0.61739999999999995</v>
      </c>
      <c r="C637" s="87">
        <f t="shared" si="9"/>
        <v>0.74705399999999988</v>
      </c>
    </row>
    <row r="638" spans="1:3">
      <c r="A638" s="85">
        <v>37840</v>
      </c>
      <c r="B638" s="86">
        <v>0.63390000000000002</v>
      </c>
      <c r="C638" s="87">
        <f t="shared" si="9"/>
        <v>0.76701900000000001</v>
      </c>
    </row>
    <row r="639" spans="1:3">
      <c r="A639" s="85">
        <v>37841</v>
      </c>
      <c r="B639" s="86">
        <v>0.63390000000000002</v>
      </c>
      <c r="C639" s="87">
        <f t="shared" si="9"/>
        <v>0.76701900000000001</v>
      </c>
    </row>
    <row r="640" spans="1:3">
      <c r="A640" s="85">
        <v>37842</v>
      </c>
      <c r="B640" s="86">
        <v>0.63390000000000002</v>
      </c>
      <c r="C640" s="87">
        <f t="shared" si="9"/>
        <v>0.76701900000000001</v>
      </c>
    </row>
    <row r="641" spans="1:3">
      <c r="A641" s="85">
        <v>37843</v>
      </c>
      <c r="B641" s="86">
        <v>0.63390000000000002</v>
      </c>
      <c r="C641" s="87">
        <f t="shared" si="9"/>
        <v>0.76701900000000001</v>
      </c>
    </row>
    <row r="642" spans="1:3">
      <c r="A642" s="85">
        <v>37844</v>
      </c>
      <c r="B642" s="86">
        <v>0.63390000000000002</v>
      </c>
      <c r="C642" s="87">
        <f t="shared" ref="C642:C705" si="10">B642*1.21</f>
        <v>0.76701900000000001</v>
      </c>
    </row>
    <row r="643" spans="1:3">
      <c r="A643" s="85">
        <v>37845</v>
      </c>
      <c r="B643" s="86">
        <v>0.63390000000000002</v>
      </c>
      <c r="C643" s="87">
        <f t="shared" si="10"/>
        <v>0.76701900000000001</v>
      </c>
    </row>
    <row r="644" spans="1:3">
      <c r="A644" s="85">
        <v>37846</v>
      </c>
      <c r="B644" s="86">
        <v>0.63390000000000002</v>
      </c>
      <c r="C644" s="87">
        <f t="shared" si="10"/>
        <v>0.76701900000000001</v>
      </c>
    </row>
    <row r="645" spans="1:3">
      <c r="A645" s="85">
        <v>37847</v>
      </c>
      <c r="B645" s="86">
        <v>0.63390000000000002</v>
      </c>
      <c r="C645" s="87">
        <f t="shared" si="10"/>
        <v>0.76701900000000001</v>
      </c>
    </row>
    <row r="646" spans="1:3">
      <c r="A646" s="85">
        <v>37848</v>
      </c>
      <c r="B646" s="86">
        <v>0.63390000000000002</v>
      </c>
      <c r="C646" s="87">
        <f t="shared" si="10"/>
        <v>0.76701900000000001</v>
      </c>
    </row>
    <row r="647" spans="1:3">
      <c r="A647" s="85">
        <v>37849</v>
      </c>
      <c r="B647" s="86">
        <v>0.63390000000000002</v>
      </c>
      <c r="C647" s="87">
        <f t="shared" si="10"/>
        <v>0.76701900000000001</v>
      </c>
    </row>
    <row r="648" spans="1:3">
      <c r="A648" s="85">
        <v>37850</v>
      </c>
      <c r="B648" s="86">
        <v>0.63390000000000002</v>
      </c>
      <c r="C648" s="87">
        <f t="shared" si="10"/>
        <v>0.76701900000000001</v>
      </c>
    </row>
    <row r="649" spans="1:3">
      <c r="A649" s="85">
        <v>37851</v>
      </c>
      <c r="B649" s="86">
        <v>0.63390000000000002</v>
      </c>
      <c r="C649" s="87">
        <f t="shared" si="10"/>
        <v>0.76701900000000001</v>
      </c>
    </row>
    <row r="650" spans="1:3">
      <c r="A650" s="85">
        <v>37852</v>
      </c>
      <c r="B650" s="86">
        <v>0.62309999999999999</v>
      </c>
      <c r="C650" s="87">
        <f t="shared" si="10"/>
        <v>0.75395099999999993</v>
      </c>
    </row>
    <row r="651" spans="1:3">
      <c r="A651" s="85">
        <v>37853</v>
      </c>
      <c r="B651" s="86">
        <v>0.62309999999999999</v>
      </c>
      <c r="C651" s="87">
        <f t="shared" si="10"/>
        <v>0.75395099999999993</v>
      </c>
    </row>
    <row r="652" spans="1:3">
      <c r="A652" s="85">
        <v>37854</v>
      </c>
      <c r="B652" s="86">
        <v>0.62309999999999999</v>
      </c>
      <c r="C652" s="87">
        <f t="shared" si="10"/>
        <v>0.75395099999999993</v>
      </c>
    </row>
    <row r="653" spans="1:3">
      <c r="A653" s="85">
        <v>37855</v>
      </c>
      <c r="B653" s="86">
        <v>0.62309999999999999</v>
      </c>
      <c r="C653" s="87">
        <f t="shared" si="10"/>
        <v>0.75395099999999993</v>
      </c>
    </row>
    <row r="654" spans="1:3">
      <c r="A654" s="85">
        <v>37856</v>
      </c>
      <c r="B654" s="86">
        <v>0.62309999999999999</v>
      </c>
      <c r="C654" s="87">
        <f t="shared" si="10"/>
        <v>0.75395099999999993</v>
      </c>
    </row>
    <row r="655" spans="1:3">
      <c r="A655" s="85">
        <v>37857</v>
      </c>
      <c r="B655" s="86">
        <v>0.62309999999999999</v>
      </c>
      <c r="C655" s="87">
        <f t="shared" si="10"/>
        <v>0.75395099999999993</v>
      </c>
    </row>
    <row r="656" spans="1:3">
      <c r="A656" s="85">
        <v>37858</v>
      </c>
      <c r="B656" s="86">
        <v>0.62309999999999999</v>
      </c>
      <c r="C656" s="87">
        <f t="shared" si="10"/>
        <v>0.75395099999999993</v>
      </c>
    </row>
    <row r="657" spans="1:3">
      <c r="A657" s="85">
        <v>37859</v>
      </c>
      <c r="B657" s="86">
        <v>0.62309999999999999</v>
      </c>
      <c r="C657" s="87">
        <f t="shared" si="10"/>
        <v>0.75395099999999993</v>
      </c>
    </row>
    <row r="658" spans="1:3">
      <c r="A658" s="85">
        <v>37860</v>
      </c>
      <c r="B658" s="86">
        <v>0.63800000000000001</v>
      </c>
      <c r="C658" s="87">
        <f t="shared" si="10"/>
        <v>0.77198</v>
      </c>
    </row>
    <row r="659" spans="1:3">
      <c r="A659" s="85">
        <v>37861</v>
      </c>
      <c r="B659" s="86">
        <v>0.63800000000000001</v>
      </c>
      <c r="C659" s="87">
        <f t="shared" si="10"/>
        <v>0.77198</v>
      </c>
    </row>
    <row r="660" spans="1:3">
      <c r="A660" s="85">
        <v>37862</v>
      </c>
      <c r="B660" s="86">
        <v>0.63800000000000001</v>
      </c>
      <c r="C660" s="87">
        <f t="shared" si="10"/>
        <v>0.77198</v>
      </c>
    </row>
    <row r="661" spans="1:3">
      <c r="A661" s="85">
        <v>37863</v>
      </c>
      <c r="B661" s="86">
        <v>0.63800000000000001</v>
      </c>
      <c r="C661" s="87">
        <f t="shared" si="10"/>
        <v>0.77198</v>
      </c>
    </row>
    <row r="662" spans="1:3">
      <c r="A662" s="85">
        <v>37864</v>
      </c>
      <c r="B662" s="86">
        <v>0.63800000000000001</v>
      </c>
      <c r="C662" s="87">
        <f t="shared" si="10"/>
        <v>0.77198</v>
      </c>
    </row>
    <row r="663" spans="1:3">
      <c r="A663" s="85">
        <v>37865</v>
      </c>
      <c r="B663" s="86">
        <v>0.63800000000000001</v>
      </c>
      <c r="C663" s="87">
        <f t="shared" si="10"/>
        <v>0.77198</v>
      </c>
    </row>
    <row r="664" spans="1:3">
      <c r="A664" s="85">
        <v>37866</v>
      </c>
      <c r="B664" s="86">
        <v>0.63800000000000001</v>
      </c>
      <c r="C664" s="87">
        <f t="shared" si="10"/>
        <v>0.77198</v>
      </c>
    </row>
    <row r="665" spans="1:3">
      <c r="A665" s="85">
        <v>37867</v>
      </c>
      <c r="B665" s="86">
        <v>0.63800000000000001</v>
      </c>
      <c r="C665" s="87">
        <f t="shared" si="10"/>
        <v>0.77198</v>
      </c>
    </row>
    <row r="666" spans="1:3">
      <c r="A666" s="85">
        <v>37868</v>
      </c>
      <c r="B666" s="86">
        <v>0.63800000000000001</v>
      </c>
      <c r="C666" s="87">
        <f t="shared" si="10"/>
        <v>0.77198</v>
      </c>
    </row>
    <row r="667" spans="1:3">
      <c r="A667" s="85">
        <v>37869</v>
      </c>
      <c r="B667" s="86">
        <v>0.63800000000000001</v>
      </c>
      <c r="C667" s="87">
        <f t="shared" si="10"/>
        <v>0.77198</v>
      </c>
    </row>
    <row r="668" spans="1:3">
      <c r="A668" s="85">
        <v>37870</v>
      </c>
      <c r="B668" s="86">
        <v>0.62729999999999997</v>
      </c>
      <c r="C668" s="87">
        <f t="shared" si="10"/>
        <v>0.75903299999999996</v>
      </c>
    </row>
    <row r="669" spans="1:3">
      <c r="A669" s="85">
        <v>37871</v>
      </c>
      <c r="B669" s="86">
        <v>0.62729999999999997</v>
      </c>
      <c r="C669" s="87">
        <f t="shared" si="10"/>
        <v>0.75903299999999996</v>
      </c>
    </row>
    <row r="670" spans="1:3">
      <c r="A670" s="85">
        <v>37872</v>
      </c>
      <c r="B670" s="86">
        <v>0.62729999999999997</v>
      </c>
      <c r="C670" s="87">
        <f t="shared" si="10"/>
        <v>0.75903299999999996</v>
      </c>
    </row>
    <row r="671" spans="1:3">
      <c r="A671" s="85">
        <v>37873</v>
      </c>
      <c r="B671" s="86">
        <v>0.62729999999999997</v>
      </c>
      <c r="C671" s="87">
        <f t="shared" si="10"/>
        <v>0.75903299999999996</v>
      </c>
    </row>
    <row r="672" spans="1:3">
      <c r="A672" s="85">
        <v>37874</v>
      </c>
      <c r="B672" s="86">
        <v>0.62729999999999997</v>
      </c>
      <c r="C672" s="87">
        <f t="shared" si="10"/>
        <v>0.75903299999999996</v>
      </c>
    </row>
    <row r="673" spans="1:3">
      <c r="A673" s="85">
        <v>37875</v>
      </c>
      <c r="B673" s="86">
        <v>0.62729999999999997</v>
      </c>
      <c r="C673" s="87">
        <f t="shared" si="10"/>
        <v>0.75903299999999996</v>
      </c>
    </row>
    <row r="674" spans="1:3">
      <c r="A674" s="85">
        <v>37876</v>
      </c>
      <c r="B674" s="86">
        <v>0.62729999999999997</v>
      </c>
      <c r="C674" s="87">
        <f t="shared" si="10"/>
        <v>0.75903299999999996</v>
      </c>
    </row>
    <row r="675" spans="1:3">
      <c r="A675" s="85">
        <v>37877</v>
      </c>
      <c r="B675" s="86">
        <v>0.62729999999999997</v>
      </c>
      <c r="C675" s="87">
        <f t="shared" si="10"/>
        <v>0.75903299999999996</v>
      </c>
    </row>
    <row r="676" spans="1:3">
      <c r="A676" s="85">
        <v>37878</v>
      </c>
      <c r="B676" s="86">
        <v>0.62729999999999997</v>
      </c>
      <c r="C676" s="87">
        <f t="shared" si="10"/>
        <v>0.75903299999999996</v>
      </c>
    </row>
    <row r="677" spans="1:3">
      <c r="A677" s="85">
        <v>37879</v>
      </c>
      <c r="B677" s="86">
        <v>0.62729999999999997</v>
      </c>
      <c r="C677" s="87">
        <f t="shared" si="10"/>
        <v>0.75903299999999996</v>
      </c>
    </row>
    <row r="678" spans="1:3">
      <c r="A678" s="85">
        <v>37880</v>
      </c>
      <c r="B678" s="86">
        <v>0.62729999999999997</v>
      </c>
      <c r="C678" s="87">
        <f t="shared" si="10"/>
        <v>0.75903299999999996</v>
      </c>
    </row>
    <row r="679" spans="1:3">
      <c r="A679" s="85">
        <v>37881</v>
      </c>
      <c r="B679" s="86">
        <v>0.62729999999999997</v>
      </c>
      <c r="C679" s="87">
        <f t="shared" si="10"/>
        <v>0.75903299999999996</v>
      </c>
    </row>
    <row r="680" spans="1:3">
      <c r="A680" s="85">
        <v>37882</v>
      </c>
      <c r="B680" s="86">
        <v>0.61399999999999999</v>
      </c>
      <c r="C680" s="87">
        <f t="shared" si="10"/>
        <v>0.74293999999999993</v>
      </c>
    </row>
    <row r="681" spans="1:3">
      <c r="A681" s="85">
        <v>37883</v>
      </c>
      <c r="B681" s="86">
        <v>0.61399999999999999</v>
      </c>
      <c r="C681" s="87">
        <f t="shared" si="10"/>
        <v>0.74293999999999993</v>
      </c>
    </row>
    <row r="682" spans="1:3">
      <c r="A682" s="85">
        <v>37884</v>
      </c>
      <c r="B682" s="86">
        <v>0.61399999999999999</v>
      </c>
      <c r="C682" s="87">
        <f t="shared" si="10"/>
        <v>0.74293999999999993</v>
      </c>
    </row>
    <row r="683" spans="1:3">
      <c r="A683" s="85">
        <v>37885</v>
      </c>
      <c r="B683" s="86">
        <v>0.61399999999999999</v>
      </c>
      <c r="C683" s="87">
        <f t="shared" si="10"/>
        <v>0.74293999999999993</v>
      </c>
    </row>
    <row r="684" spans="1:3">
      <c r="A684" s="85">
        <v>37886</v>
      </c>
      <c r="B684" s="86">
        <v>0.61399999999999999</v>
      </c>
      <c r="C684" s="87">
        <f t="shared" si="10"/>
        <v>0.74293999999999993</v>
      </c>
    </row>
    <row r="685" spans="1:3">
      <c r="A685" s="85">
        <v>37887</v>
      </c>
      <c r="B685" s="86">
        <v>0.61399999999999999</v>
      </c>
      <c r="C685" s="87">
        <f t="shared" si="10"/>
        <v>0.74293999999999993</v>
      </c>
    </row>
    <row r="686" spans="1:3">
      <c r="A686" s="85">
        <v>37888</v>
      </c>
      <c r="B686" s="86">
        <v>0.61399999999999999</v>
      </c>
      <c r="C686" s="87">
        <f t="shared" si="10"/>
        <v>0.74293999999999993</v>
      </c>
    </row>
    <row r="687" spans="1:3">
      <c r="A687" s="85">
        <v>37889</v>
      </c>
      <c r="B687" s="86">
        <v>0.61399999999999999</v>
      </c>
      <c r="C687" s="87">
        <f t="shared" si="10"/>
        <v>0.74293999999999993</v>
      </c>
    </row>
    <row r="688" spans="1:3">
      <c r="A688" s="85">
        <v>37890</v>
      </c>
      <c r="B688" s="86">
        <v>0.61399999999999999</v>
      </c>
      <c r="C688" s="87">
        <f t="shared" si="10"/>
        <v>0.74293999999999993</v>
      </c>
    </row>
    <row r="689" spans="1:3">
      <c r="A689" s="85">
        <v>37891</v>
      </c>
      <c r="B689" s="86">
        <v>0.61399999999999999</v>
      </c>
      <c r="C689" s="87">
        <f t="shared" si="10"/>
        <v>0.74293999999999993</v>
      </c>
    </row>
    <row r="690" spans="1:3">
      <c r="A690" s="85">
        <v>37892</v>
      </c>
      <c r="B690" s="86">
        <v>0.61399999999999999</v>
      </c>
      <c r="C690" s="87">
        <f t="shared" si="10"/>
        <v>0.74293999999999993</v>
      </c>
    </row>
    <row r="691" spans="1:3">
      <c r="A691" s="85">
        <v>37893</v>
      </c>
      <c r="B691" s="86">
        <v>0.61399999999999999</v>
      </c>
      <c r="C691" s="87">
        <f t="shared" si="10"/>
        <v>0.74293999999999993</v>
      </c>
    </row>
    <row r="692" spans="1:3">
      <c r="A692" s="85">
        <v>37894</v>
      </c>
      <c r="B692" s="86">
        <v>0.61399999999999999</v>
      </c>
      <c r="C692" s="87">
        <f t="shared" si="10"/>
        <v>0.74293999999999993</v>
      </c>
    </row>
    <row r="693" spans="1:3">
      <c r="A693" s="85">
        <v>37895</v>
      </c>
      <c r="B693" s="86">
        <v>0.61399999999999999</v>
      </c>
      <c r="C693" s="87">
        <f t="shared" si="10"/>
        <v>0.74293999999999993</v>
      </c>
    </row>
    <row r="694" spans="1:3">
      <c r="A694" s="85">
        <v>37896</v>
      </c>
      <c r="B694" s="86">
        <v>0.62639999999999996</v>
      </c>
      <c r="C694" s="87">
        <f t="shared" si="10"/>
        <v>0.75794399999999995</v>
      </c>
    </row>
    <row r="695" spans="1:3">
      <c r="A695" s="85">
        <v>37897</v>
      </c>
      <c r="B695" s="86">
        <v>0.62639999999999996</v>
      </c>
      <c r="C695" s="87">
        <f t="shared" si="10"/>
        <v>0.75794399999999995</v>
      </c>
    </row>
    <row r="696" spans="1:3">
      <c r="A696" s="85">
        <v>37898</v>
      </c>
      <c r="B696" s="86">
        <v>0.62639999999999996</v>
      </c>
      <c r="C696" s="87">
        <f t="shared" si="10"/>
        <v>0.75794399999999995</v>
      </c>
    </row>
    <row r="697" spans="1:3">
      <c r="A697" s="85">
        <v>37899</v>
      </c>
      <c r="B697" s="86">
        <v>0.62639999999999996</v>
      </c>
      <c r="C697" s="87">
        <f t="shared" si="10"/>
        <v>0.75794399999999995</v>
      </c>
    </row>
    <row r="698" spans="1:3">
      <c r="A698" s="85">
        <v>37900</v>
      </c>
      <c r="B698" s="86">
        <v>0.62639999999999996</v>
      </c>
      <c r="C698" s="87">
        <f t="shared" si="10"/>
        <v>0.75794399999999995</v>
      </c>
    </row>
    <row r="699" spans="1:3">
      <c r="A699" s="85">
        <v>37901</v>
      </c>
      <c r="B699" s="86">
        <v>0.62639999999999996</v>
      </c>
      <c r="C699" s="87">
        <f t="shared" si="10"/>
        <v>0.75794399999999995</v>
      </c>
    </row>
    <row r="700" spans="1:3">
      <c r="A700" s="85">
        <v>37902</v>
      </c>
      <c r="B700" s="86">
        <v>0.62639999999999996</v>
      </c>
      <c r="C700" s="87">
        <f t="shared" si="10"/>
        <v>0.75794399999999995</v>
      </c>
    </row>
    <row r="701" spans="1:3">
      <c r="A701" s="85">
        <v>37903</v>
      </c>
      <c r="B701" s="86">
        <v>0.62639999999999996</v>
      </c>
      <c r="C701" s="87">
        <f t="shared" si="10"/>
        <v>0.75794399999999995</v>
      </c>
    </row>
    <row r="702" spans="1:3">
      <c r="A702" s="85">
        <v>37904</v>
      </c>
      <c r="B702" s="86">
        <v>0.63800000000000001</v>
      </c>
      <c r="C702" s="87">
        <f t="shared" si="10"/>
        <v>0.77198</v>
      </c>
    </row>
    <row r="703" spans="1:3">
      <c r="A703" s="85">
        <v>37905</v>
      </c>
      <c r="B703" s="86">
        <v>0.63800000000000001</v>
      </c>
      <c r="C703" s="87">
        <f t="shared" si="10"/>
        <v>0.77198</v>
      </c>
    </row>
    <row r="704" spans="1:3">
      <c r="A704" s="85">
        <v>37906</v>
      </c>
      <c r="B704" s="86">
        <v>0.63800000000000001</v>
      </c>
      <c r="C704" s="87">
        <f t="shared" si="10"/>
        <v>0.77198</v>
      </c>
    </row>
    <row r="705" spans="1:3">
      <c r="A705" s="85">
        <v>37907</v>
      </c>
      <c r="B705" s="86">
        <v>0.63800000000000001</v>
      </c>
      <c r="C705" s="87">
        <f t="shared" si="10"/>
        <v>0.77198</v>
      </c>
    </row>
    <row r="706" spans="1:3">
      <c r="A706" s="85">
        <v>37908</v>
      </c>
      <c r="B706" s="86">
        <v>0.63800000000000001</v>
      </c>
      <c r="C706" s="87">
        <f t="shared" ref="C706:C769" si="11">B706*1.21</f>
        <v>0.77198</v>
      </c>
    </row>
    <row r="707" spans="1:3">
      <c r="A707" s="85">
        <v>37909</v>
      </c>
      <c r="B707" s="86">
        <v>0.63800000000000001</v>
      </c>
      <c r="C707" s="87">
        <f t="shared" si="11"/>
        <v>0.77198</v>
      </c>
    </row>
    <row r="708" spans="1:3">
      <c r="A708" s="85">
        <v>37910</v>
      </c>
      <c r="B708" s="86">
        <v>0.65539999999999998</v>
      </c>
      <c r="C708" s="87">
        <f t="shared" si="11"/>
        <v>0.79303399999999991</v>
      </c>
    </row>
    <row r="709" spans="1:3">
      <c r="A709" s="85">
        <v>37911</v>
      </c>
      <c r="B709" s="86">
        <v>0.65539999999999998</v>
      </c>
      <c r="C709" s="87">
        <f t="shared" si="11"/>
        <v>0.79303399999999991</v>
      </c>
    </row>
    <row r="710" spans="1:3">
      <c r="A710" s="85">
        <v>37912</v>
      </c>
      <c r="B710" s="86">
        <v>0.65539999999999998</v>
      </c>
      <c r="C710" s="87">
        <f t="shared" si="11"/>
        <v>0.79303399999999991</v>
      </c>
    </row>
    <row r="711" spans="1:3">
      <c r="A711" s="85">
        <v>37913</v>
      </c>
      <c r="B711" s="86">
        <v>0.65539999999999998</v>
      </c>
      <c r="C711" s="87">
        <f t="shared" si="11"/>
        <v>0.79303399999999991</v>
      </c>
    </row>
    <row r="712" spans="1:3">
      <c r="A712" s="85">
        <v>37914</v>
      </c>
      <c r="B712" s="86">
        <v>0.65539999999999998</v>
      </c>
      <c r="C712" s="87">
        <f t="shared" si="11"/>
        <v>0.79303399999999991</v>
      </c>
    </row>
    <row r="713" spans="1:3">
      <c r="A713" s="85">
        <v>37915</v>
      </c>
      <c r="B713" s="86">
        <v>0.65539999999999998</v>
      </c>
      <c r="C713" s="87">
        <f t="shared" si="11"/>
        <v>0.79303399999999991</v>
      </c>
    </row>
    <row r="714" spans="1:3">
      <c r="A714" s="85">
        <v>37916</v>
      </c>
      <c r="B714" s="86">
        <v>0.65539999999999998</v>
      </c>
      <c r="C714" s="87">
        <f t="shared" si="11"/>
        <v>0.79303399999999991</v>
      </c>
    </row>
    <row r="715" spans="1:3">
      <c r="A715" s="85">
        <v>37917</v>
      </c>
      <c r="B715" s="86">
        <v>0.65539999999999998</v>
      </c>
      <c r="C715" s="87">
        <f t="shared" si="11"/>
        <v>0.79303399999999991</v>
      </c>
    </row>
    <row r="716" spans="1:3">
      <c r="A716" s="85">
        <v>37918</v>
      </c>
      <c r="B716" s="86">
        <v>0.65539999999999998</v>
      </c>
      <c r="C716" s="87">
        <f t="shared" si="11"/>
        <v>0.79303399999999991</v>
      </c>
    </row>
    <row r="717" spans="1:3">
      <c r="A717" s="85">
        <v>37919</v>
      </c>
      <c r="B717" s="86">
        <v>0.64629999999999999</v>
      </c>
      <c r="C717" s="87">
        <f t="shared" si="11"/>
        <v>0.78202299999999991</v>
      </c>
    </row>
    <row r="718" spans="1:3">
      <c r="A718" s="85">
        <v>37920</v>
      </c>
      <c r="B718" s="86">
        <v>0.64629999999999999</v>
      </c>
      <c r="C718" s="87">
        <f t="shared" si="11"/>
        <v>0.78202299999999991</v>
      </c>
    </row>
    <row r="719" spans="1:3">
      <c r="A719" s="85">
        <v>37921</v>
      </c>
      <c r="B719" s="86">
        <v>0.64629999999999999</v>
      </c>
      <c r="C719" s="87">
        <f t="shared" si="11"/>
        <v>0.78202299999999991</v>
      </c>
    </row>
    <row r="720" spans="1:3">
      <c r="A720" s="85">
        <v>37922</v>
      </c>
      <c r="B720" s="86">
        <v>0.64629999999999999</v>
      </c>
      <c r="C720" s="87">
        <f t="shared" si="11"/>
        <v>0.78202299999999991</v>
      </c>
    </row>
    <row r="721" spans="1:3">
      <c r="A721" s="85">
        <v>37923</v>
      </c>
      <c r="B721" s="86">
        <v>0.64629999999999999</v>
      </c>
      <c r="C721" s="87">
        <f t="shared" si="11"/>
        <v>0.78202299999999991</v>
      </c>
    </row>
    <row r="722" spans="1:3">
      <c r="A722" s="85">
        <v>37924</v>
      </c>
      <c r="B722" s="86">
        <v>0.64629999999999999</v>
      </c>
      <c r="C722" s="87">
        <f t="shared" si="11"/>
        <v>0.78202299999999991</v>
      </c>
    </row>
    <row r="723" spans="1:3">
      <c r="A723" s="85">
        <v>37925</v>
      </c>
      <c r="B723" s="86">
        <v>0.64629999999999999</v>
      </c>
      <c r="C723" s="87">
        <f t="shared" si="11"/>
        <v>0.78202299999999991</v>
      </c>
    </row>
    <row r="724" spans="1:3">
      <c r="A724" s="85">
        <v>37926</v>
      </c>
      <c r="B724" s="86">
        <v>0.64629999999999999</v>
      </c>
      <c r="C724" s="87">
        <f t="shared" si="11"/>
        <v>0.78202299999999991</v>
      </c>
    </row>
    <row r="725" spans="1:3">
      <c r="A725" s="85">
        <v>37927</v>
      </c>
      <c r="B725" s="86">
        <v>0.64629999999999999</v>
      </c>
      <c r="C725" s="87">
        <f t="shared" si="11"/>
        <v>0.78202299999999991</v>
      </c>
    </row>
    <row r="726" spans="1:3">
      <c r="A726" s="85">
        <v>37928</v>
      </c>
      <c r="B726" s="86">
        <v>0.64629999999999999</v>
      </c>
      <c r="C726" s="87">
        <f t="shared" si="11"/>
        <v>0.78202299999999991</v>
      </c>
    </row>
    <row r="727" spans="1:3">
      <c r="A727" s="85">
        <v>37929</v>
      </c>
      <c r="B727" s="86">
        <v>0.64629999999999999</v>
      </c>
      <c r="C727" s="87">
        <f t="shared" si="11"/>
        <v>0.78202299999999991</v>
      </c>
    </row>
    <row r="728" spans="1:3">
      <c r="A728" s="85">
        <v>37930</v>
      </c>
      <c r="B728" s="86">
        <v>0.63800000000000001</v>
      </c>
      <c r="C728" s="87">
        <f t="shared" si="11"/>
        <v>0.77198</v>
      </c>
    </row>
    <row r="729" spans="1:3">
      <c r="A729" s="85">
        <v>37931</v>
      </c>
      <c r="B729" s="86">
        <v>0.63800000000000001</v>
      </c>
      <c r="C729" s="87">
        <f t="shared" si="11"/>
        <v>0.77198</v>
      </c>
    </row>
    <row r="730" spans="1:3">
      <c r="A730" s="85">
        <v>37932</v>
      </c>
      <c r="B730" s="86">
        <v>0.63800000000000001</v>
      </c>
      <c r="C730" s="87">
        <f t="shared" si="11"/>
        <v>0.77198</v>
      </c>
    </row>
    <row r="731" spans="1:3">
      <c r="A731" s="85">
        <v>37933</v>
      </c>
      <c r="B731" s="86">
        <v>0.63800000000000001</v>
      </c>
      <c r="C731" s="87">
        <f t="shared" si="11"/>
        <v>0.77198</v>
      </c>
    </row>
    <row r="732" spans="1:3">
      <c r="A732" s="85">
        <v>37934</v>
      </c>
      <c r="B732" s="86">
        <v>0.63800000000000001</v>
      </c>
      <c r="C732" s="87">
        <f t="shared" si="11"/>
        <v>0.77198</v>
      </c>
    </row>
    <row r="733" spans="1:3">
      <c r="A733" s="85">
        <v>37935</v>
      </c>
      <c r="B733" s="86">
        <v>0.63800000000000001</v>
      </c>
      <c r="C733" s="87">
        <f t="shared" si="11"/>
        <v>0.77198</v>
      </c>
    </row>
    <row r="734" spans="1:3">
      <c r="A734" s="85">
        <v>37936</v>
      </c>
      <c r="B734" s="86">
        <v>0.63800000000000001</v>
      </c>
      <c r="C734" s="87">
        <f t="shared" si="11"/>
        <v>0.77198</v>
      </c>
    </row>
    <row r="735" spans="1:3">
      <c r="A735" s="85">
        <v>37937</v>
      </c>
      <c r="B735" s="86">
        <v>0.63800000000000001</v>
      </c>
      <c r="C735" s="87">
        <f t="shared" si="11"/>
        <v>0.77198</v>
      </c>
    </row>
    <row r="736" spans="1:3">
      <c r="A736" s="85">
        <v>37938</v>
      </c>
      <c r="B736" s="86">
        <v>0.63800000000000001</v>
      </c>
      <c r="C736" s="87">
        <f t="shared" si="11"/>
        <v>0.77198</v>
      </c>
    </row>
    <row r="737" spans="1:3">
      <c r="A737" s="85">
        <v>37939</v>
      </c>
      <c r="B737" s="86">
        <v>0.63800000000000001</v>
      </c>
      <c r="C737" s="87">
        <f t="shared" si="11"/>
        <v>0.77198</v>
      </c>
    </row>
    <row r="738" spans="1:3">
      <c r="A738" s="85">
        <v>37940</v>
      </c>
      <c r="B738" s="86">
        <v>0.64629999999999999</v>
      </c>
      <c r="C738" s="87">
        <f t="shared" si="11"/>
        <v>0.78202299999999991</v>
      </c>
    </row>
    <row r="739" spans="1:3">
      <c r="A739" s="85">
        <v>37941</v>
      </c>
      <c r="B739" s="86">
        <v>0.64629999999999999</v>
      </c>
      <c r="C739" s="87">
        <f t="shared" si="11"/>
        <v>0.78202299999999991</v>
      </c>
    </row>
    <row r="740" spans="1:3">
      <c r="A740" s="85">
        <v>37942</v>
      </c>
      <c r="B740" s="86">
        <v>0.64629999999999999</v>
      </c>
      <c r="C740" s="87">
        <f t="shared" si="11"/>
        <v>0.78202299999999991</v>
      </c>
    </row>
    <row r="741" spans="1:3">
      <c r="A741" s="85">
        <v>37943</v>
      </c>
      <c r="B741" s="86">
        <v>0.64629999999999999</v>
      </c>
      <c r="C741" s="87">
        <f t="shared" si="11"/>
        <v>0.78202299999999991</v>
      </c>
    </row>
    <row r="742" spans="1:3">
      <c r="A742" s="85">
        <v>37944</v>
      </c>
      <c r="B742" s="86">
        <v>0.64629999999999999</v>
      </c>
      <c r="C742" s="87">
        <f t="shared" si="11"/>
        <v>0.78202299999999991</v>
      </c>
    </row>
    <row r="743" spans="1:3">
      <c r="A743" s="85">
        <v>37945</v>
      </c>
      <c r="B743" s="86">
        <v>0.64629999999999999</v>
      </c>
      <c r="C743" s="87">
        <f t="shared" si="11"/>
        <v>0.78202299999999991</v>
      </c>
    </row>
    <row r="744" spans="1:3">
      <c r="A744" s="85">
        <v>37946</v>
      </c>
      <c r="B744" s="86">
        <v>0.64629999999999999</v>
      </c>
      <c r="C744" s="87">
        <f t="shared" si="11"/>
        <v>0.78202299999999991</v>
      </c>
    </row>
    <row r="745" spans="1:3">
      <c r="A745" s="85">
        <v>37947</v>
      </c>
      <c r="B745" s="86">
        <v>0.64629999999999999</v>
      </c>
      <c r="C745" s="87">
        <f t="shared" si="11"/>
        <v>0.78202299999999991</v>
      </c>
    </row>
    <row r="746" spans="1:3">
      <c r="A746" s="85">
        <v>37948</v>
      </c>
      <c r="B746" s="86">
        <v>0.64629999999999999</v>
      </c>
      <c r="C746" s="87">
        <f t="shared" si="11"/>
        <v>0.78202299999999991</v>
      </c>
    </row>
    <row r="747" spans="1:3">
      <c r="A747" s="85">
        <v>37949</v>
      </c>
      <c r="B747" s="86">
        <v>0.64629999999999999</v>
      </c>
      <c r="C747" s="87">
        <f t="shared" si="11"/>
        <v>0.78202299999999991</v>
      </c>
    </row>
    <row r="748" spans="1:3">
      <c r="A748" s="85">
        <v>37950</v>
      </c>
      <c r="B748" s="86">
        <v>0.64629999999999999</v>
      </c>
      <c r="C748" s="87">
        <f t="shared" si="11"/>
        <v>0.78202299999999991</v>
      </c>
    </row>
    <row r="749" spans="1:3">
      <c r="A749" s="85">
        <v>37951</v>
      </c>
      <c r="B749" s="86">
        <v>0.64629999999999999</v>
      </c>
      <c r="C749" s="87">
        <f t="shared" si="11"/>
        <v>0.78202299999999991</v>
      </c>
    </row>
    <row r="750" spans="1:3">
      <c r="A750" s="85">
        <v>37952</v>
      </c>
      <c r="B750" s="86">
        <v>0.64629999999999999</v>
      </c>
      <c r="C750" s="87">
        <f t="shared" si="11"/>
        <v>0.78202299999999991</v>
      </c>
    </row>
    <row r="751" spans="1:3">
      <c r="A751" s="85">
        <v>37953</v>
      </c>
      <c r="B751" s="86">
        <v>0.64629999999999999</v>
      </c>
      <c r="C751" s="87">
        <f t="shared" si="11"/>
        <v>0.78202299999999991</v>
      </c>
    </row>
    <row r="752" spans="1:3">
      <c r="A752" s="85">
        <v>37954</v>
      </c>
      <c r="B752" s="86">
        <v>0.63219999999999998</v>
      </c>
      <c r="C752" s="87">
        <f t="shared" si="11"/>
        <v>0.76496199999999992</v>
      </c>
    </row>
    <row r="753" spans="1:3">
      <c r="A753" s="85">
        <v>37955</v>
      </c>
      <c r="B753" s="86">
        <v>0.63219999999999998</v>
      </c>
      <c r="C753" s="87">
        <f t="shared" si="11"/>
        <v>0.76496199999999992</v>
      </c>
    </row>
    <row r="754" spans="1:3">
      <c r="A754" s="85">
        <v>37956</v>
      </c>
      <c r="B754" s="86">
        <v>0.63219999999999998</v>
      </c>
      <c r="C754" s="87">
        <f t="shared" si="11"/>
        <v>0.76496199999999992</v>
      </c>
    </row>
    <row r="755" spans="1:3">
      <c r="A755" s="85">
        <v>37957</v>
      </c>
      <c r="B755" s="86">
        <v>0.63219999999999998</v>
      </c>
      <c r="C755" s="87">
        <f t="shared" si="11"/>
        <v>0.76496199999999992</v>
      </c>
    </row>
    <row r="756" spans="1:3">
      <c r="A756" s="85">
        <v>37958</v>
      </c>
      <c r="B756" s="86">
        <v>0.63219999999999998</v>
      </c>
      <c r="C756" s="87">
        <f t="shared" si="11"/>
        <v>0.76496199999999992</v>
      </c>
    </row>
    <row r="757" spans="1:3">
      <c r="A757" s="85">
        <v>37959</v>
      </c>
      <c r="B757" s="86">
        <v>0.63219999999999998</v>
      </c>
      <c r="C757" s="87">
        <f t="shared" si="11"/>
        <v>0.76496199999999992</v>
      </c>
    </row>
    <row r="758" spans="1:3">
      <c r="A758" s="85">
        <v>37960</v>
      </c>
      <c r="B758" s="86">
        <v>0.63219999999999998</v>
      </c>
      <c r="C758" s="87">
        <f t="shared" si="11"/>
        <v>0.76496199999999992</v>
      </c>
    </row>
    <row r="759" spans="1:3">
      <c r="A759" s="85">
        <v>37961</v>
      </c>
      <c r="B759" s="86">
        <v>0.63219999999999998</v>
      </c>
      <c r="C759" s="87">
        <f t="shared" si="11"/>
        <v>0.76496199999999992</v>
      </c>
    </row>
    <row r="760" spans="1:3">
      <c r="A760" s="85">
        <v>37962</v>
      </c>
      <c r="B760" s="86">
        <v>0.63219999999999998</v>
      </c>
      <c r="C760" s="87">
        <f t="shared" si="11"/>
        <v>0.76496199999999992</v>
      </c>
    </row>
    <row r="761" spans="1:3">
      <c r="A761" s="85">
        <v>37963</v>
      </c>
      <c r="B761" s="86">
        <v>0.63219999999999998</v>
      </c>
      <c r="C761" s="87">
        <f t="shared" si="11"/>
        <v>0.76496199999999992</v>
      </c>
    </row>
    <row r="762" spans="1:3">
      <c r="A762" s="85">
        <v>37964</v>
      </c>
      <c r="B762" s="86">
        <v>0.63219999999999998</v>
      </c>
      <c r="C762" s="87">
        <f t="shared" si="11"/>
        <v>0.76496199999999992</v>
      </c>
    </row>
    <row r="763" spans="1:3">
      <c r="A763" s="85">
        <v>37965</v>
      </c>
      <c r="B763" s="86">
        <v>0.63219999999999998</v>
      </c>
      <c r="C763" s="87">
        <f t="shared" si="11"/>
        <v>0.76496199999999992</v>
      </c>
    </row>
    <row r="764" spans="1:3">
      <c r="A764" s="85">
        <v>37966</v>
      </c>
      <c r="B764" s="86">
        <v>0.63219999999999998</v>
      </c>
      <c r="C764" s="87">
        <f t="shared" si="11"/>
        <v>0.76496199999999992</v>
      </c>
    </row>
    <row r="765" spans="1:3">
      <c r="A765" s="85">
        <v>37967</v>
      </c>
      <c r="B765" s="86">
        <v>0.63219999999999998</v>
      </c>
      <c r="C765" s="87">
        <f t="shared" si="11"/>
        <v>0.76496199999999992</v>
      </c>
    </row>
    <row r="766" spans="1:3">
      <c r="A766" s="85">
        <v>37968</v>
      </c>
      <c r="B766" s="86">
        <v>0.63219999999999998</v>
      </c>
      <c r="C766" s="87">
        <f t="shared" si="11"/>
        <v>0.76496199999999992</v>
      </c>
    </row>
    <row r="767" spans="1:3">
      <c r="A767" s="85">
        <v>37969</v>
      </c>
      <c r="B767" s="86">
        <v>0.63219999999999998</v>
      </c>
      <c r="C767" s="87">
        <f t="shared" si="11"/>
        <v>0.76496199999999992</v>
      </c>
    </row>
    <row r="768" spans="1:3">
      <c r="A768" s="85">
        <v>37970</v>
      </c>
      <c r="B768" s="86">
        <v>0.63219999999999998</v>
      </c>
      <c r="C768" s="87">
        <f t="shared" si="11"/>
        <v>0.76496199999999992</v>
      </c>
    </row>
    <row r="769" spans="1:3">
      <c r="A769" s="85">
        <v>37971</v>
      </c>
      <c r="B769" s="86">
        <v>0.64629999999999999</v>
      </c>
      <c r="C769" s="87">
        <f t="shared" si="11"/>
        <v>0.78202299999999991</v>
      </c>
    </row>
    <row r="770" spans="1:3">
      <c r="A770" s="85">
        <v>37972</v>
      </c>
      <c r="B770" s="86">
        <v>0.64629999999999999</v>
      </c>
      <c r="C770" s="87">
        <f t="shared" ref="C770:C833" si="12">B770*1.21</f>
        <v>0.78202299999999991</v>
      </c>
    </row>
    <row r="771" spans="1:3">
      <c r="A771" s="85">
        <v>37973</v>
      </c>
      <c r="B771" s="86">
        <v>0.64629999999999999</v>
      </c>
      <c r="C771" s="87">
        <f t="shared" si="12"/>
        <v>0.78202299999999991</v>
      </c>
    </row>
    <row r="772" spans="1:3">
      <c r="A772" s="85">
        <v>37974</v>
      </c>
      <c r="B772" s="86">
        <v>0.64629999999999999</v>
      </c>
      <c r="C772" s="87">
        <f t="shared" si="12"/>
        <v>0.78202299999999991</v>
      </c>
    </row>
    <row r="773" spans="1:3">
      <c r="A773" s="85">
        <v>37975</v>
      </c>
      <c r="B773" s="86">
        <v>0.64629999999999999</v>
      </c>
      <c r="C773" s="87">
        <f t="shared" si="12"/>
        <v>0.78202299999999991</v>
      </c>
    </row>
    <row r="774" spans="1:3">
      <c r="A774" s="85">
        <v>37976</v>
      </c>
      <c r="B774" s="86">
        <v>0.64629999999999999</v>
      </c>
      <c r="C774" s="87">
        <f t="shared" si="12"/>
        <v>0.78202299999999991</v>
      </c>
    </row>
    <row r="775" spans="1:3">
      <c r="A775" s="85">
        <v>37977</v>
      </c>
      <c r="B775" s="86">
        <v>0.64629999999999999</v>
      </c>
      <c r="C775" s="87">
        <f t="shared" si="12"/>
        <v>0.78202299999999991</v>
      </c>
    </row>
    <row r="776" spans="1:3">
      <c r="A776" s="85">
        <v>37978</v>
      </c>
      <c r="B776" s="86">
        <v>0.64629999999999999</v>
      </c>
      <c r="C776" s="87">
        <f t="shared" si="12"/>
        <v>0.78202299999999991</v>
      </c>
    </row>
    <row r="777" spans="1:3">
      <c r="A777" s="85">
        <v>37979</v>
      </c>
      <c r="B777" s="86">
        <v>0.63470000000000004</v>
      </c>
      <c r="C777" s="87">
        <f t="shared" si="12"/>
        <v>0.76798699999999998</v>
      </c>
    </row>
    <row r="778" spans="1:3">
      <c r="A778" s="85">
        <v>37980</v>
      </c>
      <c r="B778" s="86">
        <v>0.63470000000000004</v>
      </c>
      <c r="C778" s="87">
        <f t="shared" si="12"/>
        <v>0.76798699999999998</v>
      </c>
    </row>
    <row r="779" spans="1:3">
      <c r="A779" s="85">
        <v>37981</v>
      </c>
      <c r="B779" s="86">
        <v>0.63470000000000004</v>
      </c>
      <c r="C779" s="87">
        <f t="shared" si="12"/>
        <v>0.76798699999999998</v>
      </c>
    </row>
    <row r="780" spans="1:3">
      <c r="A780" s="85">
        <v>37982</v>
      </c>
      <c r="B780" s="86">
        <v>0.63470000000000004</v>
      </c>
      <c r="C780" s="87">
        <f t="shared" si="12"/>
        <v>0.76798699999999998</v>
      </c>
    </row>
    <row r="781" spans="1:3">
      <c r="A781" s="85">
        <v>37983</v>
      </c>
      <c r="B781" s="86">
        <v>0.63470000000000004</v>
      </c>
      <c r="C781" s="87">
        <f t="shared" si="12"/>
        <v>0.76798699999999998</v>
      </c>
    </row>
    <row r="782" spans="1:3">
      <c r="A782" s="85">
        <v>37984</v>
      </c>
      <c r="B782" s="86">
        <v>0.63470000000000004</v>
      </c>
      <c r="C782" s="87">
        <f t="shared" si="12"/>
        <v>0.76798699999999998</v>
      </c>
    </row>
    <row r="783" spans="1:3">
      <c r="A783" s="85">
        <v>37985</v>
      </c>
      <c r="B783" s="86">
        <v>0.63470000000000004</v>
      </c>
      <c r="C783" s="87">
        <f t="shared" si="12"/>
        <v>0.76798699999999998</v>
      </c>
    </row>
    <row r="784" spans="1:3">
      <c r="A784" s="85">
        <v>37986</v>
      </c>
      <c r="B784" s="86">
        <v>0.63470000000000004</v>
      </c>
      <c r="C784" s="87">
        <f t="shared" si="12"/>
        <v>0.76798699999999998</v>
      </c>
    </row>
    <row r="785" spans="1:3">
      <c r="A785" s="85">
        <v>37987</v>
      </c>
      <c r="B785" s="86">
        <v>0.63470000000000004</v>
      </c>
      <c r="C785" s="87">
        <f t="shared" si="12"/>
        <v>0.76798699999999998</v>
      </c>
    </row>
    <row r="786" spans="1:3">
      <c r="A786" s="85">
        <v>37988</v>
      </c>
      <c r="B786" s="86">
        <v>0.63470000000000004</v>
      </c>
      <c r="C786" s="87">
        <f t="shared" si="12"/>
        <v>0.76798699999999998</v>
      </c>
    </row>
    <row r="787" spans="1:3">
      <c r="A787" s="85">
        <v>37989</v>
      </c>
      <c r="B787" s="86">
        <v>0.63470000000000004</v>
      </c>
      <c r="C787" s="87">
        <f t="shared" si="12"/>
        <v>0.76798699999999998</v>
      </c>
    </row>
    <row r="788" spans="1:3">
      <c r="A788" s="85">
        <v>37990</v>
      </c>
      <c r="B788" s="86">
        <v>0.63470000000000004</v>
      </c>
      <c r="C788" s="87">
        <f t="shared" si="12"/>
        <v>0.76798699999999998</v>
      </c>
    </row>
    <row r="789" spans="1:3">
      <c r="A789" s="85">
        <v>37991</v>
      </c>
      <c r="B789" s="86">
        <v>0.63470000000000004</v>
      </c>
      <c r="C789" s="87">
        <f t="shared" si="12"/>
        <v>0.76798699999999998</v>
      </c>
    </row>
    <row r="790" spans="1:3">
      <c r="A790" s="85">
        <v>37992</v>
      </c>
      <c r="B790" s="86">
        <v>0.63470000000000004</v>
      </c>
      <c r="C790" s="87">
        <f t="shared" si="12"/>
        <v>0.76798699999999998</v>
      </c>
    </row>
    <row r="791" spans="1:3">
      <c r="A791" s="85">
        <v>37993</v>
      </c>
      <c r="B791" s="86">
        <v>0.63470000000000004</v>
      </c>
      <c r="C791" s="87">
        <f t="shared" si="12"/>
        <v>0.76798699999999998</v>
      </c>
    </row>
    <row r="792" spans="1:3">
      <c r="A792" s="85">
        <v>37994</v>
      </c>
      <c r="B792" s="86">
        <v>0.63470000000000004</v>
      </c>
      <c r="C792" s="87">
        <f t="shared" si="12"/>
        <v>0.76798699999999998</v>
      </c>
    </row>
    <row r="793" spans="1:3">
      <c r="A793" s="85">
        <v>37995</v>
      </c>
      <c r="B793" s="86">
        <v>0.63470000000000004</v>
      </c>
      <c r="C793" s="87">
        <f t="shared" si="12"/>
        <v>0.76798699999999998</v>
      </c>
    </row>
    <row r="794" spans="1:3">
      <c r="A794" s="85">
        <v>37996</v>
      </c>
      <c r="B794" s="86">
        <v>0.63470000000000004</v>
      </c>
      <c r="C794" s="87">
        <f t="shared" si="12"/>
        <v>0.76798699999999998</v>
      </c>
    </row>
    <row r="795" spans="1:3">
      <c r="A795" s="85">
        <v>37997</v>
      </c>
      <c r="B795" s="86">
        <v>0.63470000000000004</v>
      </c>
      <c r="C795" s="87">
        <f t="shared" si="12"/>
        <v>0.76798699999999998</v>
      </c>
    </row>
    <row r="796" spans="1:3">
      <c r="A796" s="85">
        <v>37998</v>
      </c>
      <c r="B796" s="86">
        <v>0.63470000000000004</v>
      </c>
      <c r="C796" s="87">
        <f t="shared" si="12"/>
        <v>0.76798699999999998</v>
      </c>
    </row>
    <row r="797" spans="1:3">
      <c r="A797" s="85">
        <v>37999</v>
      </c>
      <c r="B797" s="86">
        <v>0.63470000000000004</v>
      </c>
      <c r="C797" s="87">
        <f t="shared" si="12"/>
        <v>0.76798699999999998</v>
      </c>
    </row>
    <row r="798" spans="1:3">
      <c r="A798" s="85">
        <v>38000</v>
      </c>
      <c r="B798" s="86">
        <v>0.63470000000000004</v>
      </c>
      <c r="C798" s="87">
        <f t="shared" si="12"/>
        <v>0.76798699999999998</v>
      </c>
    </row>
    <row r="799" spans="1:3">
      <c r="A799" s="85">
        <v>38001</v>
      </c>
      <c r="B799" s="86">
        <v>0.63470000000000004</v>
      </c>
      <c r="C799" s="87">
        <f t="shared" si="12"/>
        <v>0.76798699999999998</v>
      </c>
    </row>
    <row r="800" spans="1:3">
      <c r="A800" s="85">
        <v>38002</v>
      </c>
      <c r="B800" s="86">
        <v>0.63470000000000004</v>
      </c>
      <c r="C800" s="87">
        <f t="shared" si="12"/>
        <v>0.76798699999999998</v>
      </c>
    </row>
    <row r="801" spans="1:3">
      <c r="A801" s="85">
        <v>38003</v>
      </c>
      <c r="B801" s="86">
        <v>0.63470000000000004</v>
      </c>
      <c r="C801" s="87">
        <f t="shared" si="12"/>
        <v>0.76798699999999998</v>
      </c>
    </row>
    <row r="802" spans="1:3">
      <c r="A802" s="85">
        <v>38004</v>
      </c>
      <c r="B802" s="86">
        <v>0.63470000000000004</v>
      </c>
      <c r="C802" s="87">
        <f t="shared" si="12"/>
        <v>0.76798699999999998</v>
      </c>
    </row>
    <row r="803" spans="1:3">
      <c r="A803" s="85">
        <v>38005</v>
      </c>
      <c r="B803" s="86">
        <v>0.63470000000000004</v>
      </c>
      <c r="C803" s="87">
        <f t="shared" si="12"/>
        <v>0.76798699999999998</v>
      </c>
    </row>
    <row r="804" spans="1:3">
      <c r="A804" s="85">
        <v>38006</v>
      </c>
      <c r="B804" s="86">
        <v>0.63470000000000004</v>
      </c>
      <c r="C804" s="87">
        <f t="shared" si="12"/>
        <v>0.76798699999999998</v>
      </c>
    </row>
    <row r="805" spans="1:3">
      <c r="A805" s="85">
        <v>38007</v>
      </c>
      <c r="B805" s="86">
        <v>0.63470000000000004</v>
      </c>
      <c r="C805" s="87">
        <f t="shared" si="12"/>
        <v>0.76798699999999998</v>
      </c>
    </row>
    <row r="806" spans="1:3">
      <c r="A806" s="85">
        <v>38008</v>
      </c>
      <c r="B806" s="86">
        <v>0.63470000000000004</v>
      </c>
      <c r="C806" s="87">
        <f t="shared" si="12"/>
        <v>0.76798699999999998</v>
      </c>
    </row>
    <row r="807" spans="1:3">
      <c r="A807" s="85">
        <v>38009</v>
      </c>
      <c r="B807" s="86">
        <v>0.63470000000000004</v>
      </c>
      <c r="C807" s="87">
        <f t="shared" si="12"/>
        <v>0.76798699999999998</v>
      </c>
    </row>
    <row r="808" spans="1:3">
      <c r="A808" s="85">
        <v>38010</v>
      </c>
      <c r="B808" s="86">
        <v>0.63470000000000004</v>
      </c>
      <c r="C808" s="87">
        <f t="shared" si="12"/>
        <v>0.76798699999999998</v>
      </c>
    </row>
    <row r="809" spans="1:3">
      <c r="A809" s="85">
        <v>38011</v>
      </c>
      <c r="B809" s="86">
        <v>0.63470000000000004</v>
      </c>
      <c r="C809" s="87">
        <f t="shared" si="12"/>
        <v>0.76798699999999998</v>
      </c>
    </row>
    <row r="810" spans="1:3">
      <c r="A810" s="85">
        <v>38012</v>
      </c>
      <c r="B810" s="86">
        <v>0.63470000000000004</v>
      </c>
      <c r="C810" s="87">
        <f t="shared" si="12"/>
        <v>0.76798699999999998</v>
      </c>
    </row>
    <row r="811" spans="1:3">
      <c r="A811" s="85">
        <v>38013</v>
      </c>
      <c r="B811" s="86">
        <v>0.63470000000000004</v>
      </c>
      <c r="C811" s="87">
        <f t="shared" si="12"/>
        <v>0.76798699999999998</v>
      </c>
    </row>
    <row r="812" spans="1:3">
      <c r="A812" s="85">
        <v>38014</v>
      </c>
      <c r="B812" s="86">
        <v>0.63470000000000004</v>
      </c>
      <c r="C812" s="87">
        <f t="shared" si="12"/>
        <v>0.76798699999999998</v>
      </c>
    </row>
    <row r="813" spans="1:3">
      <c r="A813" s="85">
        <v>38015</v>
      </c>
      <c r="B813" s="86">
        <v>0.63470000000000004</v>
      </c>
      <c r="C813" s="87">
        <f t="shared" si="12"/>
        <v>0.76798699999999998</v>
      </c>
    </row>
    <row r="814" spans="1:3">
      <c r="A814" s="85">
        <v>38016</v>
      </c>
      <c r="B814" s="86">
        <v>0.63470000000000004</v>
      </c>
      <c r="C814" s="87">
        <f t="shared" si="12"/>
        <v>0.76798699999999998</v>
      </c>
    </row>
    <row r="815" spans="1:3">
      <c r="A815" s="85">
        <v>38017</v>
      </c>
      <c r="B815" s="86">
        <v>0.63470000000000004</v>
      </c>
      <c r="C815" s="87">
        <f t="shared" si="12"/>
        <v>0.76798699999999998</v>
      </c>
    </row>
    <row r="816" spans="1:3">
      <c r="A816" s="85">
        <v>38018</v>
      </c>
      <c r="B816" s="86">
        <v>0.63470000000000004</v>
      </c>
      <c r="C816" s="87">
        <f t="shared" si="12"/>
        <v>0.76798699999999998</v>
      </c>
    </row>
    <row r="817" spans="1:3">
      <c r="A817" s="85">
        <v>38019</v>
      </c>
      <c r="B817" s="86">
        <v>0.63470000000000004</v>
      </c>
      <c r="C817" s="87">
        <f t="shared" si="12"/>
        <v>0.76798699999999998</v>
      </c>
    </row>
    <row r="818" spans="1:3">
      <c r="A818" s="85">
        <v>38020</v>
      </c>
      <c r="B818" s="86">
        <v>0.63470000000000004</v>
      </c>
      <c r="C818" s="87">
        <f t="shared" si="12"/>
        <v>0.76798699999999998</v>
      </c>
    </row>
    <row r="819" spans="1:3">
      <c r="A819" s="85">
        <v>38021</v>
      </c>
      <c r="B819" s="86">
        <v>0.63060000000000005</v>
      </c>
      <c r="C819" s="87">
        <f t="shared" si="12"/>
        <v>0.76302599999999998</v>
      </c>
    </row>
    <row r="820" spans="1:3">
      <c r="A820" s="85">
        <v>38022</v>
      </c>
      <c r="B820" s="86">
        <v>0.63060000000000005</v>
      </c>
      <c r="C820" s="87">
        <f t="shared" si="12"/>
        <v>0.76302599999999998</v>
      </c>
    </row>
    <row r="821" spans="1:3">
      <c r="A821" s="85">
        <v>38023</v>
      </c>
      <c r="B821" s="86">
        <v>0.63060000000000005</v>
      </c>
      <c r="C821" s="87">
        <f t="shared" si="12"/>
        <v>0.76302599999999998</v>
      </c>
    </row>
    <row r="822" spans="1:3">
      <c r="A822" s="85">
        <v>38024</v>
      </c>
      <c r="B822" s="86">
        <v>0.63060000000000005</v>
      </c>
      <c r="C822" s="87">
        <f t="shared" si="12"/>
        <v>0.76302599999999998</v>
      </c>
    </row>
    <row r="823" spans="1:3">
      <c r="A823" s="85">
        <v>38025</v>
      </c>
      <c r="B823" s="86">
        <v>0.63060000000000005</v>
      </c>
      <c r="C823" s="87">
        <f t="shared" si="12"/>
        <v>0.76302599999999998</v>
      </c>
    </row>
    <row r="824" spans="1:3">
      <c r="A824" s="85">
        <v>38026</v>
      </c>
      <c r="B824" s="86">
        <v>0.63060000000000005</v>
      </c>
      <c r="C824" s="87">
        <f t="shared" si="12"/>
        <v>0.76302599999999998</v>
      </c>
    </row>
    <row r="825" spans="1:3">
      <c r="A825" s="85">
        <v>38027</v>
      </c>
      <c r="B825" s="86">
        <v>0.63060000000000005</v>
      </c>
      <c r="C825" s="87">
        <f t="shared" si="12"/>
        <v>0.76302599999999998</v>
      </c>
    </row>
    <row r="826" spans="1:3">
      <c r="A826" s="85">
        <v>38028</v>
      </c>
      <c r="B826" s="86">
        <v>0.63060000000000005</v>
      </c>
      <c r="C826" s="87">
        <f t="shared" si="12"/>
        <v>0.76302599999999998</v>
      </c>
    </row>
    <row r="827" spans="1:3">
      <c r="A827" s="85">
        <v>38029</v>
      </c>
      <c r="B827" s="86">
        <v>0.63060000000000005</v>
      </c>
      <c r="C827" s="87">
        <f t="shared" si="12"/>
        <v>0.76302599999999998</v>
      </c>
    </row>
    <row r="828" spans="1:3">
      <c r="A828" s="85">
        <v>38030</v>
      </c>
      <c r="B828" s="86">
        <v>0.63060000000000005</v>
      </c>
      <c r="C828" s="87">
        <f t="shared" si="12"/>
        <v>0.76302599999999998</v>
      </c>
    </row>
    <row r="829" spans="1:3">
      <c r="A829" s="85">
        <v>38031</v>
      </c>
      <c r="B829" s="86">
        <v>0.63060000000000005</v>
      </c>
      <c r="C829" s="87">
        <f t="shared" si="12"/>
        <v>0.76302599999999998</v>
      </c>
    </row>
    <row r="830" spans="1:3">
      <c r="A830" s="85">
        <v>38032</v>
      </c>
      <c r="B830" s="86">
        <v>0.63060000000000005</v>
      </c>
      <c r="C830" s="87">
        <f t="shared" si="12"/>
        <v>0.76302599999999998</v>
      </c>
    </row>
    <row r="831" spans="1:3">
      <c r="A831" s="85">
        <v>38033</v>
      </c>
      <c r="B831" s="86">
        <v>0.63060000000000005</v>
      </c>
      <c r="C831" s="87">
        <f t="shared" si="12"/>
        <v>0.76302599999999998</v>
      </c>
    </row>
    <row r="832" spans="1:3">
      <c r="A832" s="85">
        <v>38034</v>
      </c>
      <c r="B832" s="86">
        <v>0.63060000000000005</v>
      </c>
      <c r="C832" s="87">
        <f t="shared" si="12"/>
        <v>0.76302599999999998</v>
      </c>
    </row>
    <row r="833" spans="1:3">
      <c r="A833" s="85">
        <v>38035</v>
      </c>
      <c r="B833" s="86">
        <v>0.63060000000000005</v>
      </c>
      <c r="C833" s="87">
        <f t="shared" si="12"/>
        <v>0.76302599999999998</v>
      </c>
    </row>
    <row r="834" spans="1:3">
      <c r="A834" s="85">
        <v>38036</v>
      </c>
      <c r="B834" s="86">
        <v>0.63060000000000005</v>
      </c>
      <c r="C834" s="87">
        <f t="shared" ref="C834:C897" si="13">B834*1.21</f>
        <v>0.76302599999999998</v>
      </c>
    </row>
    <row r="835" spans="1:3">
      <c r="A835" s="85">
        <v>38037</v>
      </c>
      <c r="B835" s="86">
        <v>0.63060000000000005</v>
      </c>
      <c r="C835" s="87">
        <f t="shared" si="13"/>
        <v>0.76302599999999998</v>
      </c>
    </row>
    <row r="836" spans="1:3">
      <c r="A836" s="85">
        <v>38038</v>
      </c>
      <c r="B836" s="86">
        <v>0.63060000000000005</v>
      </c>
      <c r="C836" s="87">
        <f t="shared" si="13"/>
        <v>0.76302599999999998</v>
      </c>
    </row>
    <row r="837" spans="1:3">
      <c r="A837" s="85">
        <v>38039</v>
      </c>
      <c r="B837" s="86">
        <v>0.63060000000000005</v>
      </c>
      <c r="C837" s="87">
        <f t="shared" si="13"/>
        <v>0.76302599999999998</v>
      </c>
    </row>
    <row r="838" spans="1:3">
      <c r="A838" s="85">
        <v>38040</v>
      </c>
      <c r="B838" s="86">
        <v>0.63060000000000005</v>
      </c>
      <c r="C838" s="87">
        <f t="shared" si="13"/>
        <v>0.76302599999999998</v>
      </c>
    </row>
    <row r="839" spans="1:3">
      <c r="A839" s="85">
        <v>38041</v>
      </c>
      <c r="B839" s="86">
        <v>0.63060000000000005</v>
      </c>
      <c r="C839" s="87">
        <f t="shared" si="13"/>
        <v>0.76302599999999998</v>
      </c>
    </row>
    <row r="840" spans="1:3">
      <c r="A840" s="85">
        <v>38042</v>
      </c>
      <c r="B840" s="86">
        <v>0.63060000000000005</v>
      </c>
      <c r="C840" s="87">
        <f t="shared" si="13"/>
        <v>0.76302599999999998</v>
      </c>
    </row>
    <row r="841" spans="1:3">
      <c r="A841" s="85">
        <v>38043</v>
      </c>
      <c r="B841" s="86">
        <v>0.63060000000000005</v>
      </c>
      <c r="C841" s="87">
        <f t="shared" si="13"/>
        <v>0.76302599999999998</v>
      </c>
    </row>
    <row r="842" spans="1:3">
      <c r="A842" s="85">
        <v>38044</v>
      </c>
      <c r="B842" s="86">
        <v>0.63060000000000005</v>
      </c>
      <c r="C842" s="87">
        <f t="shared" si="13"/>
        <v>0.76302599999999998</v>
      </c>
    </row>
    <row r="843" spans="1:3">
      <c r="A843" s="85">
        <v>38045</v>
      </c>
      <c r="B843" s="86">
        <v>0.63060000000000005</v>
      </c>
      <c r="C843" s="87">
        <f t="shared" si="13"/>
        <v>0.76302599999999998</v>
      </c>
    </row>
    <row r="844" spans="1:3">
      <c r="A844" s="85">
        <v>38046</v>
      </c>
      <c r="B844" s="86">
        <v>0.63060000000000005</v>
      </c>
      <c r="C844" s="87">
        <f t="shared" si="13"/>
        <v>0.76302599999999998</v>
      </c>
    </row>
    <row r="845" spans="1:3">
      <c r="A845" s="85">
        <v>38047</v>
      </c>
      <c r="B845" s="86">
        <v>0.63060000000000005</v>
      </c>
      <c r="C845" s="87">
        <f t="shared" si="13"/>
        <v>0.76302599999999998</v>
      </c>
    </row>
    <row r="846" spans="1:3">
      <c r="A846" s="85">
        <v>38048</v>
      </c>
      <c r="B846" s="86">
        <v>0.64880000000000004</v>
      </c>
      <c r="C846" s="87">
        <f t="shared" si="13"/>
        <v>0.78504800000000008</v>
      </c>
    </row>
    <row r="847" spans="1:3">
      <c r="A847" s="85">
        <v>38049</v>
      </c>
      <c r="B847" s="86">
        <v>0.64880000000000004</v>
      </c>
      <c r="C847" s="87">
        <f t="shared" si="13"/>
        <v>0.78504800000000008</v>
      </c>
    </row>
    <row r="848" spans="1:3">
      <c r="A848" s="85">
        <v>38050</v>
      </c>
      <c r="B848" s="86">
        <v>0.64880000000000004</v>
      </c>
      <c r="C848" s="87">
        <f t="shared" si="13"/>
        <v>0.78504800000000008</v>
      </c>
    </row>
    <row r="849" spans="1:3">
      <c r="A849" s="85">
        <v>38051</v>
      </c>
      <c r="B849" s="86">
        <v>0.64880000000000004</v>
      </c>
      <c r="C849" s="87">
        <f t="shared" si="13"/>
        <v>0.78504800000000008</v>
      </c>
    </row>
    <row r="850" spans="1:3">
      <c r="A850" s="85">
        <v>38052</v>
      </c>
      <c r="B850" s="86">
        <v>0.64880000000000004</v>
      </c>
      <c r="C850" s="87">
        <f t="shared" si="13"/>
        <v>0.78504800000000008</v>
      </c>
    </row>
    <row r="851" spans="1:3">
      <c r="A851" s="85">
        <v>38053</v>
      </c>
      <c r="B851" s="86">
        <v>0.64880000000000004</v>
      </c>
      <c r="C851" s="87">
        <f t="shared" si="13"/>
        <v>0.78504800000000008</v>
      </c>
    </row>
    <row r="852" spans="1:3">
      <c r="A852" s="85">
        <v>38054</v>
      </c>
      <c r="B852" s="86">
        <v>0.64880000000000004</v>
      </c>
      <c r="C852" s="87">
        <f t="shared" si="13"/>
        <v>0.78504800000000008</v>
      </c>
    </row>
    <row r="853" spans="1:3">
      <c r="A853" s="85">
        <v>38055</v>
      </c>
      <c r="B853" s="86">
        <v>0.67190000000000005</v>
      </c>
      <c r="C853" s="87">
        <f t="shared" si="13"/>
        <v>0.81299900000000003</v>
      </c>
    </row>
    <row r="854" spans="1:3">
      <c r="A854" s="85">
        <v>38056</v>
      </c>
      <c r="B854" s="86">
        <v>0.67190000000000005</v>
      </c>
      <c r="C854" s="87">
        <f t="shared" si="13"/>
        <v>0.81299900000000003</v>
      </c>
    </row>
    <row r="855" spans="1:3">
      <c r="A855" s="85">
        <v>38057</v>
      </c>
      <c r="B855" s="86">
        <v>0.67190000000000005</v>
      </c>
      <c r="C855" s="87">
        <f t="shared" si="13"/>
        <v>0.81299900000000003</v>
      </c>
    </row>
    <row r="856" spans="1:3">
      <c r="A856" s="85">
        <v>38058</v>
      </c>
      <c r="B856" s="86">
        <v>0.65869999999999995</v>
      </c>
      <c r="C856" s="87">
        <f t="shared" si="13"/>
        <v>0.79702699999999993</v>
      </c>
    </row>
    <row r="857" spans="1:3">
      <c r="A857" s="85">
        <v>38059</v>
      </c>
      <c r="B857" s="86">
        <v>0.65869999999999995</v>
      </c>
      <c r="C857" s="87">
        <f t="shared" si="13"/>
        <v>0.79702699999999993</v>
      </c>
    </row>
    <row r="858" spans="1:3">
      <c r="A858" s="85">
        <v>38060</v>
      </c>
      <c r="B858" s="86">
        <v>0.65869999999999995</v>
      </c>
      <c r="C858" s="87">
        <f t="shared" si="13"/>
        <v>0.79702699999999993</v>
      </c>
    </row>
    <row r="859" spans="1:3">
      <c r="A859" s="85">
        <v>38061</v>
      </c>
      <c r="B859" s="86">
        <v>0.65869999999999995</v>
      </c>
      <c r="C859" s="87">
        <f t="shared" si="13"/>
        <v>0.79702699999999993</v>
      </c>
    </row>
    <row r="860" spans="1:3">
      <c r="A860" s="85">
        <v>38062</v>
      </c>
      <c r="B860" s="86">
        <v>0.65869999999999995</v>
      </c>
      <c r="C860" s="87">
        <f t="shared" si="13"/>
        <v>0.79702699999999993</v>
      </c>
    </row>
    <row r="861" spans="1:3">
      <c r="A861" s="85">
        <v>38063</v>
      </c>
      <c r="B861" s="86">
        <v>0.65869999999999995</v>
      </c>
      <c r="C861" s="87">
        <f t="shared" si="13"/>
        <v>0.79702699999999993</v>
      </c>
    </row>
    <row r="862" spans="1:3">
      <c r="A862" s="85">
        <v>38064</v>
      </c>
      <c r="B862" s="86">
        <v>0.65869999999999995</v>
      </c>
      <c r="C862" s="87">
        <f t="shared" si="13"/>
        <v>0.79702699999999993</v>
      </c>
    </row>
    <row r="863" spans="1:3">
      <c r="A863" s="85">
        <v>38065</v>
      </c>
      <c r="B863" s="86">
        <v>0.68840000000000001</v>
      </c>
      <c r="C863" s="87">
        <f t="shared" si="13"/>
        <v>0.83296400000000004</v>
      </c>
    </row>
    <row r="864" spans="1:3">
      <c r="A864" s="85">
        <v>38066</v>
      </c>
      <c r="B864" s="86">
        <v>0.68840000000000001</v>
      </c>
      <c r="C864" s="87">
        <f t="shared" si="13"/>
        <v>0.83296400000000004</v>
      </c>
    </row>
    <row r="865" spans="1:3">
      <c r="A865" s="85">
        <v>38067</v>
      </c>
      <c r="B865" s="86">
        <v>0.68840000000000001</v>
      </c>
      <c r="C865" s="87">
        <f t="shared" si="13"/>
        <v>0.83296400000000004</v>
      </c>
    </row>
    <row r="866" spans="1:3">
      <c r="A866" s="85">
        <v>38068</v>
      </c>
      <c r="B866" s="86">
        <v>0.68840000000000001</v>
      </c>
      <c r="C866" s="87">
        <f t="shared" si="13"/>
        <v>0.83296400000000004</v>
      </c>
    </row>
    <row r="867" spans="1:3">
      <c r="A867" s="85">
        <v>38069</v>
      </c>
      <c r="B867" s="86">
        <v>0.68840000000000001</v>
      </c>
      <c r="C867" s="87">
        <f t="shared" si="13"/>
        <v>0.83296400000000004</v>
      </c>
    </row>
    <row r="868" spans="1:3">
      <c r="A868" s="85">
        <v>38070</v>
      </c>
      <c r="B868" s="86">
        <v>0.68840000000000001</v>
      </c>
      <c r="C868" s="87">
        <f t="shared" si="13"/>
        <v>0.83296400000000004</v>
      </c>
    </row>
    <row r="869" spans="1:3">
      <c r="A869" s="85">
        <v>38071</v>
      </c>
      <c r="B869" s="86">
        <v>0.68840000000000001</v>
      </c>
      <c r="C869" s="87">
        <f t="shared" si="13"/>
        <v>0.83296400000000004</v>
      </c>
    </row>
    <row r="870" spans="1:3">
      <c r="A870" s="85">
        <v>38072</v>
      </c>
      <c r="B870" s="86">
        <v>0.68840000000000001</v>
      </c>
      <c r="C870" s="87">
        <f t="shared" si="13"/>
        <v>0.83296400000000004</v>
      </c>
    </row>
    <row r="871" spans="1:3">
      <c r="A871" s="85">
        <v>38073</v>
      </c>
      <c r="B871" s="86">
        <v>0.68840000000000001</v>
      </c>
      <c r="C871" s="87">
        <f t="shared" si="13"/>
        <v>0.83296400000000004</v>
      </c>
    </row>
    <row r="872" spans="1:3">
      <c r="A872" s="85">
        <v>38074</v>
      </c>
      <c r="B872" s="86">
        <v>0.68840000000000001</v>
      </c>
      <c r="C872" s="87">
        <f t="shared" si="13"/>
        <v>0.83296400000000004</v>
      </c>
    </row>
    <row r="873" spans="1:3">
      <c r="A873" s="85">
        <v>38075</v>
      </c>
      <c r="B873" s="86">
        <v>0.68840000000000001</v>
      </c>
      <c r="C873" s="87">
        <f t="shared" si="13"/>
        <v>0.83296400000000004</v>
      </c>
    </row>
    <row r="874" spans="1:3">
      <c r="A874" s="85">
        <v>38076</v>
      </c>
      <c r="B874" s="86">
        <v>0.68840000000000001</v>
      </c>
      <c r="C874" s="87">
        <f t="shared" si="13"/>
        <v>0.83296400000000004</v>
      </c>
    </row>
    <row r="875" spans="1:3">
      <c r="A875" s="85">
        <v>38077</v>
      </c>
      <c r="B875" s="86">
        <v>0.68840000000000001</v>
      </c>
      <c r="C875" s="87">
        <f t="shared" si="13"/>
        <v>0.83296400000000004</v>
      </c>
    </row>
    <row r="876" spans="1:3">
      <c r="A876" s="85">
        <v>38078</v>
      </c>
      <c r="B876" s="86">
        <v>0.68840000000000001</v>
      </c>
      <c r="C876" s="87">
        <f t="shared" si="13"/>
        <v>0.83296400000000004</v>
      </c>
    </row>
    <row r="877" spans="1:3">
      <c r="A877" s="85">
        <v>38079</v>
      </c>
      <c r="B877" s="86">
        <v>0.68259999999999998</v>
      </c>
      <c r="C877" s="87">
        <f t="shared" si="13"/>
        <v>0.82594599999999996</v>
      </c>
    </row>
    <row r="878" spans="1:3">
      <c r="A878" s="85">
        <v>38080</v>
      </c>
      <c r="B878" s="86">
        <v>0.68259999999999998</v>
      </c>
      <c r="C878" s="87">
        <f t="shared" si="13"/>
        <v>0.82594599999999996</v>
      </c>
    </row>
    <row r="879" spans="1:3">
      <c r="A879" s="85">
        <v>38081</v>
      </c>
      <c r="B879" s="86">
        <v>0.68259999999999998</v>
      </c>
      <c r="C879" s="87">
        <f t="shared" si="13"/>
        <v>0.82594599999999996</v>
      </c>
    </row>
    <row r="880" spans="1:3">
      <c r="A880" s="85">
        <v>38082</v>
      </c>
      <c r="B880" s="86">
        <v>0.68259999999999998</v>
      </c>
      <c r="C880" s="87">
        <f t="shared" si="13"/>
        <v>0.82594599999999996</v>
      </c>
    </row>
    <row r="881" spans="1:3">
      <c r="A881" s="85">
        <v>38083</v>
      </c>
      <c r="B881" s="86">
        <v>0.68259999999999998</v>
      </c>
      <c r="C881" s="87">
        <f t="shared" si="13"/>
        <v>0.82594599999999996</v>
      </c>
    </row>
    <row r="882" spans="1:3">
      <c r="A882" s="85">
        <v>38084</v>
      </c>
      <c r="B882" s="86">
        <v>0.68259999999999998</v>
      </c>
      <c r="C882" s="87">
        <f t="shared" si="13"/>
        <v>0.82594599999999996</v>
      </c>
    </row>
    <row r="883" spans="1:3">
      <c r="A883" s="85">
        <v>38085</v>
      </c>
      <c r="B883" s="86">
        <v>0.68259999999999998</v>
      </c>
      <c r="C883" s="87">
        <f t="shared" si="13"/>
        <v>0.82594599999999996</v>
      </c>
    </row>
    <row r="884" spans="1:3">
      <c r="A884" s="85">
        <v>38086</v>
      </c>
      <c r="B884" s="86">
        <v>0.68259999999999998</v>
      </c>
      <c r="C884" s="87">
        <f t="shared" si="13"/>
        <v>0.82594599999999996</v>
      </c>
    </row>
    <row r="885" spans="1:3">
      <c r="A885" s="85">
        <v>38087</v>
      </c>
      <c r="B885" s="86">
        <v>0.68259999999999998</v>
      </c>
      <c r="C885" s="87">
        <f t="shared" si="13"/>
        <v>0.82594599999999996</v>
      </c>
    </row>
    <row r="886" spans="1:3">
      <c r="A886" s="85">
        <v>38088</v>
      </c>
      <c r="B886" s="86">
        <v>0.68259999999999998</v>
      </c>
      <c r="C886" s="87">
        <f t="shared" si="13"/>
        <v>0.82594599999999996</v>
      </c>
    </row>
    <row r="887" spans="1:3">
      <c r="A887" s="85">
        <v>38089</v>
      </c>
      <c r="B887" s="86">
        <v>0.68259999999999998</v>
      </c>
      <c r="C887" s="87">
        <f t="shared" si="13"/>
        <v>0.82594599999999996</v>
      </c>
    </row>
    <row r="888" spans="1:3">
      <c r="A888" s="85">
        <v>38090</v>
      </c>
      <c r="B888" s="86">
        <v>0.68259999999999998</v>
      </c>
      <c r="C888" s="87">
        <f t="shared" si="13"/>
        <v>0.82594599999999996</v>
      </c>
    </row>
    <row r="889" spans="1:3">
      <c r="A889" s="85">
        <v>38091</v>
      </c>
      <c r="B889" s="86">
        <v>0.68259999999999998</v>
      </c>
      <c r="C889" s="87">
        <f t="shared" si="13"/>
        <v>0.82594599999999996</v>
      </c>
    </row>
    <row r="890" spans="1:3">
      <c r="A890" s="85">
        <v>38092</v>
      </c>
      <c r="B890" s="86">
        <v>0.68259999999999998</v>
      </c>
      <c r="C890" s="87">
        <f t="shared" si="13"/>
        <v>0.82594599999999996</v>
      </c>
    </row>
    <row r="891" spans="1:3">
      <c r="A891" s="85">
        <v>38093</v>
      </c>
      <c r="B891" s="86">
        <v>0.68259999999999998</v>
      </c>
      <c r="C891" s="87">
        <f t="shared" si="13"/>
        <v>0.82594599999999996</v>
      </c>
    </row>
    <row r="892" spans="1:3">
      <c r="A892" s="85">
        <v>38094</v>
      </c>
      <c r="B892" s="86">
        <v>0.70169999999999999</v>
      </c>
      <c r="C892" s="87">
        <f t="shared" si="13"/>
        <v>0.84905699999999995</v>
      </c>
    </row>
    <row r="893" spans="1:3">
      <c r="A893" s="85">
        <v>38095</v>
      </c>
      <c r="B893" s="86">
        <v>0.70169999999999999</v>
      </c>
      <c r="C893" s="87">
        <f t="shared" si="13"/>
        <v>0.84905699999999995</v>
      </c>
    </row>
    <row r="894" spans="1:3">
      <c r="A894" s="85">
        <v>38096</v>
      </c>
      <c r="B894" s="86">
        <v>0.70169999999999999</v>
      </c>
      <c r="C894" s="87">
        <f t="shared" si="13"/>
        <v>0.84905699999999995</v>
      </c>
    </row>
    <row r="895" spans="1:3">
      <c r="A895" s="85">
        <v>38097</v>
      </c>
      <c r="B895" s="86">
        <v>0.70169999999999999</v>
      </c>
      <c r="C895" s="87">
        <f t="shared" si="13"/>
        <v>0.84905699999999995</v>
      </c>
    </row>
    <row r="896" spans="1:3">
      <c r="A896" s="85">
        <v>38098</v>
      </c>
      <c r="B896" s="86">
        <v>0.70169999999999999</v>
      </c>
      <c r="C896" s="87">
        <f t="shared" si="13"/>
        <v>0.84905699999999995</v>
      </c>
    </row>
    <row r="897" spans="1:3">
      <c r="A897" s="85">
        <v>38099</v>
      </c>
      <c r="B897" s="86">
        <v>0.70169999999999999</v>
      </c>
      <c r="C897" s="87">
        <f t="shared" si="13"/>
        <v>0.84905699999999995</v>
      </c>
    </row>
    <row r="898" spans="1:3">
      <c r="A898" s="85">
        <v>38100</v>
      </c>
      <c r="B898" s="86">
        <v>0.70169999999999999</v>
      </c>
      <c r="C898" s="87">
        <f t="shared" ref="C898:C961" si="14">B898*1.21</f>
        <v>0.84905699999999995</v>
      </c>
    </row>
    <row r="899" spans="1:3">
      <c r="A899" s="85">
        <v>38101</v>
      </c>
      <c r="B899" s="86">
        <v>0.70169999999999999</v>
      </c>
      <c r="C899" s="87">
        <f t="shared" si="14"/>
        <v>0.84905699999999995</v>
      </c>
    </row>
    <row r="900" spans="1:3">
      <c r="A900" s="85">
        <v>38102</v>
      </c>
      <c r="B900" s="86">
        <v>0.70169999999999999</v>
      </c>
      <c r="C900" s="87">
        <f t="shared" si="14"/>
        <v>0.84905699999999995</v>
      </c>
    </row>
    <row r="901" spans="1:3">
      <c r="A901" s="85">
        <v>38103</v>
      </c>
      <c r="B901" s="86">
        <v>0.70169999999999999</v>
      </c>
      <c r="C901" s="87">
        <f t="shared" si="14"/>
        <v>0.84905699999999995</v>
      </c>
    </row>
    <row r="902" spans="1:3">
      <c r="A902" s="85">
        <v>38104</v>
      </c>
      <c r="B902" s="86">
        <v>0.70169999999999999</v>
      </c>
      <c r="C902" s="87">
        <f t="shared" si="14"/>
        <v>0.84905699999999995</v>
      </c>
    </row>
    <row r="903" spans="1:3">
      <c r="A903" s="85">
        <v>38105</v>
      </c>
      <c r="B903" s="86">
        <v>0.70169999999999999</v>
      </c>
      <c r="C903" s="87">
        <f t="shared" si="14"/>
        <v>0.84905699999999995</v>
      </c>
    </row>
    <row r="904" spans="1:3">
      <c r="A904" s="85">
        <v>38106</v>
      </c>
      <c r="B904" s="86">
        <v>0.70169999999999999</v>
      </c>
      <c r="C904" s="87">
        <f t="shared" si="14"/>
        <v>0.84905699999999995</v>
      </c>
    </row>
    <row r="905" spans="1:3">
      <c r="A905" s="85">
        <v>38107</v>
      </c>
      <c r="B905" s="86">
        <v>0.70169999999999999</v>
      </c>
      <c r="C905" s="87">
        <f t="shared" si="14"/>
        <v>0.84905699999999995</v>
      </c>
    </row>
    <row r="906" spans="1:3">
      <c r="A906" s="85">
        <v>38108</v>
      </c>
      <c r="B906" s="86">
        <v>0.70169999999999999</v>
      </c>
      <c r="C906" s="87">
        <f t="shared" si="14"/>
        <v>0.84905699999999995</v>
      </c>
    </row>
    <row r="907" spans="1:3">
      <c r="A907" s="85">
        <v>38109</v>
      </c>
      <c r="B907" s="86">
        <v>0.70169999999999999</v>
      </c>
      <c r="C907" s="87">
        <f t="shared" si="14"/>
        <v>0.84905699999999995</v>
      </c>
    </row>
    <row r="908" spans="1:3">
      <c r="A908" s="85">
        <v>38110</v>
      </c>
      <c r="B908" s="86">
        <v>0.70169999999999999</v>
      </c>
      <c r="C908" s="87">
        <f t="shared" si="14"/>
        <v>0.84905699999999995</v>
      </c>
    </row>
    <row r="909" spans="1:3">
      <c r="A909" s="85">
        <v>38111</v>
      </c>
      <c r="B909" s="86">
        <v>0.70169999999999999</v>
      </c>
      <c r="C909" s="87">
        <f t="shared" si="14"/>
        <v>0.84905699999999995</v>
      </c>
    </row>
    <row r="910" spans="1:3">
      <c r="A910" s="85">
        <v>38112</v>
      </c>
      <c r="B910" s="86">
        <v>0.70169999999999999</v>
      </c>
      <c r="C910" s="87">
        <f t="shared" si="14"/>
        <v>0.84905699999999995</v>
      </c>
    </row>
    <row r="911" spans="1:3">
      <c r="A911" s="85">
        <v>38113</v>
      </c>
      <c r="B911" s="86">
        <v>0.70169999999999999</v>
      </c>
      <c r="C911" s="87">
        <f t="shared" si="14"/>
        <v>0.84905699999999995</v>
      </c>
    </row>
    <row r="912" spans="1:3">
      <c r="A912" s="85">
        <v>38114</v>
      </c>
      <c r="B912" s="86">
        <v>0.70169999999999999</v>
      </c>
      <c r="C912" s="87">
        <f t="shared" si="14"/>
        <v>0.84905699999999995</v>
      </c>
    </row>
    <row r="913" spans="1:3">
      <c r="A913" s="85">
        <v>38115</v>
      </c>
      <c r="B913" s="86">
        <v>0.71740000000000004</v>
      </c>
      <c r="C913" s="87">
        <f t="shared" si="14"/>
        <v>0.86805399999999999</v>
      </c>
    </row>
    <row r="914" spans="1:3">
      <c r="A914" s="85">
        <v>38116</v>
      </c>
      <c r="B914" s="86">
        <v>0.71740000000000004</v>
      </c>
      <c r="C914" s="87">
        <f t="shared" si="14"/>
        <v>0.86805399999999999</v>
      </c>
    </row>
    <row r="915" spans="1:3">
      <c r="A915" s="85">
        <v>38117</v>
      </c>
      <c r="B915" s="86">
        <v>0.71740000000000004</v>
      </c>
      <c r="C915" s="87">
        <f t="shared" si="14"/>
        <v>0.86805399999999999</v>
      </c>
    </row>
    <row r="916" spans="1:3">
      <c r="A916" s="85">
        <v>38118</v>
      </c>
      <c r="B916" s="86">
        <v>0.71740000000000004</v>
      </c>
      <c r="C916" s="87">
        <f t="shared" si="14"/>
        <v>0.86805399999999999</v>
      </c>
    </row>
    <row r="917" spans="1:3">
      <c r="A917" s="85">
        <v>38119</v>
      </c>
      <c r="B917" s="86">
        <v>0.71740000000000004</v>
      </c>
      <c r="C917" s="87">
        <f t="shared" si="14"/>
        <v>0.86805399999999999</v>
      </c>
    </row>
    <row r="918" spans="1:3">
      <c r="A918" s="85">
        <v>38120</v>
      </c>
      <c r="B918" s="86">
        <v>0.71740000000000004</v>
      </c>
      <c r="C918" s="87">
        <f t="shared" si="14"/>
        <v>0.86805399999999999</v>
      </c>
    </row>
    <row r="919" spans="1:3">
      <c r="A919" s="85">
        <v>38121</v>
      </c>
      <c r="B919" s="86">
        <v>0.71740000000000004</v>
      </c>
      <c r="C919" s="87">
        <f t="shared" si="14"/>
        <v>0.86805399999999999</v>
      </c>
    </row>
    <row r="920" spans="1:3">
      <c r="A920" s="85">
        <v>38122</v>
      </c>
      <c r="B920" s="86">
        <v>0.71740000000000004</v>
      </c>
      <c r="C920" s="87">
        <f t="shared" si="14"/>
        <v>0.86805399999999999</v>
      </c>
    </row>
    <row r="921" spans="1:3">
      <c r="A921" s="85">
        <v>38123</v>
      </c>
      <c r="B921" s="86">
        <v>0.71740000000000004</v>
      </c>
      <c r="C921" s="87">
        <f t="shared" si="14"/>
        <v>0.86805399999999999</v>
      </c>
    </row>
    <row r="922" spans="1:3">
      <c r="A922" s="85">
        <v>38124</v>
      </c>
      <c r="B922" s="86">
        <v>0.71740000000000004</v>
      </c>
      <c r="C922" s="87">
        <f t="shared" si="14"/>
        <v>0.86805399999999999</v>
      </c>
    </row>
    <row r="923" spans="1:3">
      <c r="A923" s="85">
        <v>38125</v>
      </c>
      <c r="B923" s="86">
        <v>0.71740000000000004</v>
      </c>
      <c r="C923" s="87">
        <f t="shared" si="14"/>
        <v>0.86805399999999999</v>
      </c>
    </row>
    <row r="924" spans="1:3">
      <c r="A924" s="85">
        <v>38126</v>
      </c>
      <c r="B924" s="86">
        <v>0.71740000000000004</v>
      </c>
      <c r="C924" s="87">
        <f t="shared" si="14"/>
        <v>0.86805399999999999</v>
      </c>
    </row>
    <row r="925" spans="1:3">
      <c r="A925" s="85">
        <v>38127</v>
      </c>
      <c r="B925" s="86">
        <v>0.71740000000000004</v>
      </c>
      <c r="C925" s="87">
        <f t="shared" si="14"/>
        <v>0.86805399999999999</v>
      </c>
    </row>
    <row r="926" spans="1:3">
      <c r="A926" s="85">
        <v>38128</v>
      </c>
      <c r="B926" s="86">
        <v>0.71740000000000004</v>
      </c>
      <c r="C926" s="87">
        <f t="shared" si="14"/>
        <v>0.86805399999999999</v>
      </c>
    </row>
    <row r="927" spans="1:3">
      <c r="A927" s="85">
        <v>38129</v>
      </c>
      <c r="B927" s="86">
        <v>0.71740000000000004</v>
      </c>
      <c r="C927" s="87">
        <f t="shared" si="14"/>
        <v>0.86805399999999999</v>
      </c>
    </row>
    <row r="928" spans="1:3">
      <c r="A928" s="85">
        <v>38130</v>
      </c>
      <c r="B928" s="86">
        <v>0.71740000000000004</v>
      </c>
      <c r="C928" s="87">
        <f t="shared" si="14"/>
        <v>0.86805399999999999</v>
      </c>
    </row>
    <row r="929" spans="1:3">
      <c r="A929" s="85">
        <v>38131</v>
      </c>
      <c r="B929" s="86">
        <v>0.71740000000000004</v>
      </c>
      <c r="C929" s="87">
        <f t="shared" si="14"/>
        <v>0.86805399999999999</v>
      </c>
    </row>
    <row r="930" spans="1:3">
      <c r="A930" s="85">
        <v>38132</v>
      </c>
      <c r="B930" s="86">
        <v>0.71740000000000004</v>
      </c>
      <c r="C930" s="87">
        <f t="shared" si="14"/>
        <v>0.86805399999999999</v>
      </c>
    </row>
    <row r="931" spans="1:3">
      <c r="A931" s="85">
        <v>38133</v>
      </c>
      <c r="B931" s="86">
        <v>0.71740000000000004</v>
      </c>
      <c r="C931" s="87">
        <f t="shared" si="14"/>
        <v>0.86805399999999999</v>
      </c>
    </row>
    <row r="932" spans="1:3">
      <c r="A932" s="85">
        <v>38134</v>
      </c>
      <c r="B932" s="86">
        <v>0.71740000000000004</v>
      </c>
      <c r="C932" s="87">
        <f t="shared" si="14"/>
        <v>0.86805399999999999</v>
      </c>
    </row>
    <row r="933" spans="1:3">
      <c r="A933" s="85">
        <v>38135</v>
      </c>
      <c r="B933" s="86">
        <v>0.71740000000000004</v>
      </c>
      <c r="C933" s="87">
        <f t="shared" si="14"/>
        <v>0.86805399999999999</v>
      </c>
    </row>
    <row r="934" spans="1:3">
      <c r="A934" s="85">
        <v>38136</v>
      </c>
      <c r="B934" s="86">
        <v>0.71740000000000004</v>
      </c>
      <c r="C934" s="87">
        <f t="shared" si="14"/>
        <v>0.86805399999999999</v>
      </c>
    </row>
    <row r="935" spans="1:3">
      <c r="A935" s="85">
        <v>38137</v>
      </c>
      <c r="B935" s="86">
        <v>0.71740000000000004</v>
      </c>
      <c r="C935" s="87">
        <f t="shared" si="14"/>
        <v>0.86805399999999999</v>
      </c>
    </row>
    <row r="936" spans="1:3">
      <c r="A936" s="85">
        <v>38138</v>
      </c>
      <c r="B936" s="86">
        <v>0.71740000000000004</v>
      </c>
      <c r="C936" s="87">
        <f t="shared" si="14"/>
        <v>0.86805399999999999</v>
      </c>
    </row>
    <row r="937" spans="1:3">
      <c r="A937" s="85">
        <v>38139</v>
      </c>
      <c r="B937" s="86">
        <v>0.71740000000000004</v>
      </c>
      <c r="C937" s="87">
        <f t="shared" si="14"/>
        <v>0.86805399999999999</v>
      </c>
    </row>
    <row r="938" spans="1:3">
      <c r="A938" s="85">
        <v>38140</v>
      </c>
      <c r="B938" s="86">
        <v>0.69830000000000003</v>
      </c>
      <c r="C938" s="87">
        <f t="shared" si="14"/>
        <v>0.844943</v>
      </c>
    </row>
    <row r="939" spans="1:3">
      <c r="A939" s="85">
        <v>38141</v>
      </c>
      <c r="B939" s="86">
        <v>0.69830000000000003</v>
      </c>
      <c r="C939" s="87">
        <f t="shared" si="14"/>
        <v>0.844943</v>
      </c>
    </row>
    <row r="940" spans="1:3">
      <c r="A940" s="85">
        <v>38142</v>
      </c>
      <c r="B940" s="86">
        <v>0.69830000000000003</v>
      </c>
      <c r="C940" s="87">
        <f t="shared" si="14"/>
        <v>0.844943</v>
      </c>
    </row>
    <row r="941" spans="1:3">
      <c r="A941" s="85">
        <v>38143</v>
      </c>
      <c r="B941" s="86">
        <v>0.69830000000000003</v>
      </c>
      <c r="C941" s="87">
        <f t="shared" si="14"/>
        <v>0.844943</v>
      </c>
    </row>
    <row r="942" spans="1:3">
      <c r="A942" s="85">
        <v>38144</v>
      </c>
      <c r="B942" s="86">
        <v>0.69830000000000003</v>
      </c>
      <c r="C942" s="87">
        <f t="shared" si="14"/>
        <v>0.844943</v>
      </c>
    </row>
    <row r="943" spans="1:3">
      <c r="A943" s="85">
        <v>38145</v>
      </c>
      <c r="B943" s="86">
        <v>0.69830000000000003</v>
      </c>
      <c r="C943" s="87">
        <f t="shared" si="14"/>
        <v>0.844943</v>
      </c>
    </row>
    <row r="944" spans="1:3">
      <c r="A944" s="85">
        <v>38146</v>
      </c>
      <c r="B944" s="86">
        <v>0.69830000000000003</v>
      </c>
      <c r="C944" s="87">
        <f t="shared" si="14"/>
        <v>0.844943</v>
      </c>
    </row>
    <row r="945" spans="1:3">
      <c r="A945" s="85">
        <v>38147</v>
      </c>
      <c r="B945" s="86">
        <v>0.69830000000000003</v>
      </c>
      <c r="C945" s="87">
        <f t="shared" si="14"/>
        <v>0.844943</v>
      </c>
    </row>
    <row r="946" spans="1:3">
      <c r="A946" s="85">
        <v>38148</v>
      </c>
      <c r="B946" s="86">
        <v>0.69830000000000003</v>
      </c>
      <c r="C946" s="87">
        <f t="shared" si="14"/>
        <v>0.844943</v>
      </c>
    </row>
    <row r="947" spans="1:3">
      <c r="A947" s="85">
        <v>38149</v>
      </c>
      <c r="B947" s="86">
        <v>0.69830000000000003</v>
      </c>
      <c r="C947" s="87">
        <f t="shared" si="14"/>
        <v>0.844943</v>
      </c>
    </row>
    <row r="948" spans="1:3">
      <c r="A948" s="85">
        <v>38150</v>
      </c>
      <c r="B948" s="86">
        <v>0.69830000000000003</v>
      </c>
      <c r="C948" s="87">
        <f t="shared" si="14"/>
        <v>0.844943</v>
      </c>
    </row>
    <row r="949" spans="1:3">
      <c r="A949" s="85">
        <v>38151</v>
      </c>
      <c r="B949" s="86">
        <v>0.69830000000000003</v>
      </c>
      <c r="C949" s="87">
        <f t="shared" si="14"/>
        <v>0.844943</v>
      </c>
    </row>
    <row r="950" spans="1:3">
      <c r="A950" s="85">
        <v>38152</v>
      </c>
      <c r="B950" s="86">
        <v>0.69830000000000003</v>
      </c>
      <c r="C950" s="87">
        <f t="shared" si="14"/>
        <v>0.844943</v>
      </c>
    </row>
    <row r="951" spans="1:3">
      <c r="A951" s="85">
        <v>38153</v>
      </c>
      <c r="B951" s="86">
        <v>0.69830000000000003</v>
      </c>
      <c r="C951" s="87">
        <f t="shared" si="14"/>
        <v>0.844943</v>
      </c>
    </row>
    <row r="952" spans="1:3">
      <c r="A952" s="85">
        <v>38154</v>
      </c>
      <c r="B952" s="86">
        <v>0.69830000000000003</v>
      </c>
      <c r="C952" s="87">
        <f t="shared" si="14"/>
        <v>0.844943</v>
      </c>
    </row>
    <row r="953" spans="1:3">
      <c r="A953" s="85">
        <v>38155</v>
      </c>
      <c r="B953" s="86">
        <v>0.69830000000000003</v>
      </c>
      <c r="C953" s="87">
        <f t="shared" si="14"/>
        <v>0.844943</v>
      </c>
    </row>
    <row r="954" spans="1:3">
      <c r="A954" s="85">
        <v>38156</v>
      </c>
      <c r="B954" s="86">
        <v>0.69830000000000003</v>
      </c>
      <c r="C954" s="87">
        <f t="shared" si="14"/>
        <v>0.844943</v>
      </c>
    </row>
    <row r="955" spans="1:3">
      <c r="A955" s="85">
        <v>38157</v>
      </c>
      <c r="B955" s="86">
        <v>0.69830000000000003</v>
      </c>
      <c r="C955" s="87">
        <f t="shared" si="14"/>
        <v>0.844943</v>
      </c>
    </row>
    <row r="956" spans="1:3">
      <c r="A956" s="85">
        <v>38158</v>
      </c>
      <c r="B956" s="86">
        <v>0.69830000000000003</v>
      </c>
      <c r="C956" s="87">
        <f t="shared" si="14"/>
        <v>0.844943</v>
      </c>
    </row>
    <row r="957" spans="1:3">
      <c r="A957" s="85">
        <v>38159</v>
      </c>
      <c r="B957" s="86">
        <v>0.69830000000000003</v>
      </c>
      <c r="C957" s="87">
        <f t="shared" si="14"/>
        <v>0.844943</v>
      </c>
    </row>
    <row r="958" spans="1:3">
      <c r="A958" s="85">
        <v>38160</v>
      </c>
      <c r="B958" s="86">
        <v>0.7107</v>
      </c>
      <c r="C958" s="87">
        <f t="shared" si="14"/>
        <v>0.85994700000000002</v>
      </c>
    </row>
    <row r="959" spans="1:3">
      <c r="A959" s="85">
        <v>38161</v>
      </c>
      <c r="B959" s="86">
        <v>0.7107</v>
      </c>
      <c r="C959" s="87">
        <f t="shared" si="14"/>
        <v>0.85994700000000002</v>
      </c>
    </row>
    <row r="960" spans="1:3">
      <c r="A960" s="85">
        <v>38162</v>
      </c>
      <c r="B960" s="86">
        <v>0.7107</v>
      </c>
      <c r="C960" s="87">
        <f t="shared" si="14"/>
        <v>0.85994700000000002</v>
      </c>
    </row>
    <row r="961" spans="1:3">
      <c r="A961" s="85">
        <v>38163</v>
      </c>
      <c r="B961" s="86">
        <v>0.7107</v>
      </c>
      <c r="C961" s="87">
        <f t="shared" si="14"/>
        <v>0.85994700000000002</v>
      </c>
    </row>
    <row r="962" spans="1:3">
      <c r="A962" s="85">
        <v>38164</v>
      </c>
      <c r="B962" s="86">
        <v>0.7107</v>
      </c>
      <c r="C962" s="87">
        <f t="shared" ref="C962:C1025" si="15">B962*1.21</f>
        <v>0.85994700000000002</v>
      </c>
    </row>
    <row r="963" spans="1:3">
      <c r="A963" s="85">
        <v>38165</v>
      </c>
      <c r="B963" s="86">
        <v>0.7107</v>
      </c>
      <c r="C963" s="87">
        <f t="shared" si="15"/>
        <v>0.85994700000000002</v>
      </c>
    </row>
    <row r="964" spans="1:3">
      <c r="A964" s="85">
        <v>38166</v>
      </c>
      <c r="B964" s="86">
        <v>0.7107</v>
      </c>
      <c r="C964" s="87">
        <f t="shared" si="15"/>
        <v>0.85994700000000002</v>
      </c>
    </row>
    <row r="965" spans="1:3">
      <c r="A965" s="85">
        <v>38167</v>
      </c>
      <c r="B965" s="86">
        <v>0.7107</v>
      </c>
      <c r="C965" s="87">
        <f t="shared" si="15"/>
        <v>0.85994700000000002</v>
      </c>
    </row>
    <row r="966" spans="1:3">
      <c r="A966" s="85">
        <v>38168</v>
      </c>
      <c r="B966" s="86">
        <v>0.7107</v>
      </c>
      <c r="C966" s="87">
        <f t="shared" si="15"/>
        <v>0.85994700000000002</v>
      </c>
    </row>
    <row r="967" spans="1:3">
      <c r="A967" s="85">
        <v>38169</v>
      </c>
      <c r="B967" s="86">
        <v>0.70079999999999998</v>
      </c>
      <c r="C967" s="87">
        <f t="shared" si="15"/>
        <v>0.84796799999999994</v>
      </c>
    </row>
    <row r="968" spans="1:3">
      <c r="A968" s="85">
        <v>38170</v>
      </c>
      <c r="B968" s="86">
        <v>0.70079999999999998</v>
      </c>
      <c r="C968" s="87">
        <f t="shared" si="15"/>
        <v>0.84796799999999994</v>
      </c>
    </row>
    <row r="969" spans="1:3">
      <c r="A969" s="85">
        <v>38171</v>
      </c>
      <c r="B969" s="86">
        <v>0.70079999999999998</v>
      </c>
      <c r="C969" s="87">
        <f t="shared" si="15"/>
        <v>0.84796799999999994</v>
      </c>
    </row>
    <row r="970" spans="1:3">
      <c r="A970" s="85">
        <v>38172</v>
      </c>
      <c r="B970" s="86">
        <v>0.70079999999999998</v>
      </c>
      <c r="C970" s="87">
        <f t="shared" si="15"/>
        <v>0.84796799999999994</v>
      </c>
    </row>
    <row r="971" spans="1:3">
      <c r="A971" s="85">
        <v>38173</v>
      </c>
      <c r="B971" s="86">
        <v>0.70079999999999998</v>
      </c>
      <c r="C971" s="87">
        <f t="shared" si="15"/>
        <v>0.84796799999999994</v>
      </c>
    </row>
    <row r="972" spans="1:3">
      <c r="A972" s="85">
        <v>38174</v>
      </c>
      <c r="B972" s="86">
        <v>0.70079999999999998</v>
      </c>
      <c r="C972" s="87">
        <f t="shared" si="15"/>
        <v>0.84796799999999994</v>
      </c>
    </row>
    <row r="973" spans="1:3">
      <c r="A973" s="85">
        <v>38175</v>
      </c>
      <c r="B973" s="86">
        <v>0.7198</v>
      </c>
      <c r="C973" s="87">
        <f t="shared" si="15"/>
        <v>0.87095800000000001</v>
      </c>
    </row>
    <row r="974" spans="1:3">
      <c r="A974" s="85">
        <v>38176</v>
      </c>
      <c r="B974" s="86">
        <v>0.7198</v>
      </c>
      <c r="C974" s="87">
        <f t="shared" si="15"/>
        <v>0.87095800000000001</v>
      </c>
    </row>
    <row r="975" spans="1:3">
      <c r="A975" s="85">
        <v>38177</v>
      </c>
      <c r="B975" s="86">
        <v>0.7198</v>
      </c>
      <c r="C975" s="87">
        <f t="shared" si="15"/>
        <v>0.87095800000000001</v>
      </c>
    </row>
    <row r="976" spans="1:3">
      <c r="A976" s="85">
        <v>38178</v>
      </c>
      <c r="B976" s="86">
        <v>0.7198</v>
      </c>
      <c r="C976" s="87">
        <f t="shared" si="15"/>
        <v>0.87095800000000001</v>
      </c>
    </row>
    <row r="977" spans="1:3">
      <c r="A977" s="85">
        <v>38179</v>
      </c>
      <c r="B977" s="86">
        <v>0.7198</v>
      </c>
      <c r="C977" s="87">
        <f t="shared" si="15"/>
        <v>0.87095800000000001</v>
      </c>
    </row>
    <row r="978" spans="1:3">
      <c r="A978" s="85">
        <v>38180</v>
      </c>
      <c r="B978" s="86">
        <v>0.7198</v>
      </c>
      <c r="C978" s="87">
        <f t="shared" si="15"/>
        <v>0.87095800000000001</v>
      </c>
    </row>
    <row r="979" spans="1:3">
      <c r="A979" s="85">
        <v>38181</v>
      </c>
      <c r="B979" s="86">
        <v>0.7198</v>
      </c>
      <c r="C979" s="87">
        <f t="shared" si="15"/>
        <v>0.87095800000000001</v>
      </c>
    </row>
    <row r="980" spans="1:3">
      <c r="A980" s="85">
        <v>38182</v>
      </c>
      <c r="B980" s="86">
        <v>0.7198</v>
      </c>
      <c r="C980" s="87">
        <f t="shared" si="15"/>
        <v>0.87095800000000001</v>
      </c>
    </row>
    <row r="981" spans="1:3">
      <c r="A981" s="85">
        <v>38183</v>
      </c>
      <c r="B981" s="86">
        <v>0.7198</v>
      </c>
      <c r="C981" s="87">
        <f t="shared" si="15"/>
        <v>0.87095800000000001</v>
      </c>
    </row>
    <row r="982" spans="1:3">
      <c r="A982" s="85">
        <v>38184</v>
      </c>
      <c r="B982" s="86">
        <v>0.7198</v>
      </c>
      <c r="C982" s="87">
        <f t="shared" si="15"/>
        <v>0.87095800000000001</v>
      </c>
    </row>
    <row r="983" spans="1:3">
      <c r="A983" s="85">
        <v>38185</v>
      </c>
      <c r="B983" s="86">
        <v>0.7198</v>
      </c>
      <c r="C983" s="87">
        <f t="shared" si="15"/>
        <v>0.87095800000000001</v>
      </c>
    </row>
    <row r="984" spans="1:3">
      <c r="A984" s="85">
        <v>38186</v>
      </c>
      <c r="B984" s="86">
        <v>0.7198</v>
      </c>
      <c r="C984" s="87">
        <f t="shared" si="15"/>
        <v>0.87095800000000001</v>
      </c>
    </row>
    <row r="985" spans="1:3">
      <c r="A985" s="85">
        <v>38187</v>
      </c>
      <c r="B985" s="86">
        <v>0.7198</v>
      </c>
      <c r="C985" s="87">
        <f t="shared" si="15"/>
        <v>0.87095800000000001</v>
      </c>
    </row>
    <row r="986" spans="1:3">
      <c r="A986" s="85">
        <v>38188</v>
      </c>
      <c r="B986" s="86">
        <v>0.7198</v>
      </c>
      <c r="C986" s="87">
        <f t="shared" si="15"/>
        <v>0.87095800000000001</v>
      </c>
    </row>
    <row r="987" spans="1:3">
      <c r="A987" s="85">
        <v>38189</v>
      </c>
      <c r="B987" s="86">
        <v>0.7198</v>
      </c>
      <c r="C987" s="87">
        <f t="shared" si="15"/>
        <v>0.87095800000000001</v>
      </c>
    </row>
    <row r="988" spans="1:3">
      <c r="A988" s="85">
        <v>38190</v>
      </c>
      <c r="B988" s="86">
        <v>0.7198</v>
      </c>
      <c r="C988" s="87">
        <f t="shared" si="15"/>
        <v>0.87095800000000001</v>
      </c>
    </row>
    <row r="989" spans="1:3">
      <c r="A989" s="85">
        <v>38191</v>
      </c>
      <c r="B989" s="86">
        <v>0.7198</v>
      </c>
      <c r="C989" s="87">
        <f t="shared" si="15"/>
        <v>0.87095800000000001</v>
      </c>
    </row>
    <row r="990" spans="1:3">
      <c r="A990" s="85">
        <v>38192</v>
      </c>
      <c r="B990" s="86">
        <v>0.7198</v>
      </c>
      <c r="C990" s="87">
        <f t="shared" si="15"/>
        <v>0.87095800000000001</v>
      </c>
    </row>
    <row r="991" spans="1:3">
      <c r="A991" s="85">
        <v>38193</v>
      </c>
      <c r="B991" s="86">
        <v>0.7198</v>
      </c>
      <c r="C991" s="87">
        <f t="shared" si="15"/>
        <v>0.87095800000000001</v>
      </c>
    </row>
    <row r="992" spans="1:3">
      <c r="A992" s="85">
        <v>38194</v>
      </c>
      <c r="B992" s="86">
        <v>0.7198</v>
      </c>
      <c r="C992" s="87">
        <f t="shared" si="15"/>
        <v>0.87095800000000001</v>
      </c>
    </row>
    <row r="993" spans="1:3">
      <c r="A993" s="85">
        <v>38195</v>
      </c>
      <c r="B993" s="86">
        <v>0.73470000000000002</v>
      </c>
      <c r="C993" s="87">
        <f t="shared" si="15"/>
        <v>0.88898699999999997</v>
      </c>
    </row>
    <row r="994" spans="1:3">
      <c r="A994" s="85">
        <v>38196</v>
      </c>
      <c r="B994" s="86">
        <v>0.73470000000000002</v>
      </c>
      <c r="C994" s="87">
        <f t="shared" si="15"/>
        <v>0.88898699999999997</v>
      </c>
    </row>
    <row r="995" spans="1:3">
      <c r="A995" s="85">
        <v>38197</v>
      </c>
      <c r="B995" s="86">
        <v>0.73470000000000002</v>
      </c>
      <c r="C995" s="87">
        <f t="shared" si="15"/>
        <v>0.88898699999999997</v>
      </c>
    </row>
    <row r="996" spans="1:3">
      <c r="A996" s="85">
        <v>38198</v>
      </c>
      <c r="B996" s="86">
        <v>0.73470000000000002</v>
      </c>
      <c r="C996" s="87">
        <f t="shared" si="15"/>
        <v>0.88898699999999997</v>
      </c>
    </row>
    <row r="997" spans="1:3">
      <c r="A997" s="85">
        <v>38199</v>
      </c>
      <c r="B997" s="86">
        <v>0.73470000000000002</v>
      </c>
      <c r="C997" s="87">
        <f t="shared" si="15"/>
        <v>0.88898699999999997</v>
      </c>
    </row>
    <row r="998" spans="1:3">
      <c r="A998" s="85">
        <v>38200</v>
      </c>
      <c r="B998" s="86">
        <v>0.73470000000000002</v>
      </c>
      <c r="C998" s="87">
        <f t="shared" si="15"/>
        <v>0.88898699999999997</v>
      </c>
    </row>
    <row r="999" spans="1:3">
      <c r="A999" s="85">
        <v>38201</v>
      </c>
      <c r="B999" s="86">
        <v>0.73470000000000002</v>
      </c>
      <c r="C999" s="87">
        <f t="shared" si="15"/>
        <v>0.88898699999999997</v>
      </c>
    </row>
    <row r="1000" spans="1:3">
      <c r="A1000" s="85">
        <v>38202</v>
      </c>
      <c r="B1000" s="86">
        <v>0.73470000000000002</v>
      </c>
      <c r="C1000" s="87">
        <f t="shared" si="15"/>
        <v>0.88898699999999997</v>
      </c>
    </row>
    <row r="1001" spans="1:3">
      <c r="A1001" s="85">
        <v>38203</v>
      </c>
      <c r="B1001" s="86">
        <v>0.73470000000000002</v>
      </c>
      <c r="C1001" s="87">
        <f t="shared" si="15"/>
        <v>0.88898699999999997</v>
      </c>
    </row>
    <row r="1002" spans="1:3">
      <c r="A1002" s="85">
        <v>38204</v>
      </c>
      <c r="B1002" s="86">
        <v>0.76119999999999999</v>
      </c>
      <c r="C1002" s="87">
        <f t="shared" si="15"/>
        <v>0.92105199999999998</v>
      </c>
    </row>
    <row r="1003" spans="1:3">
      <c r="A1003" s="85">
        <v>38205</v>
      </c>
      <c r="B1003" s="86">
        <v>0.76119999999999999</v>
      </c>
      <c r="C1003" s="87">
        <f t="shared" si="15"/>
        <v>0.92105199999999998</v>
      </c>
    </row>
    <row r="1004" spans="1:3">
      <c r="A1004" s="85">
        <v>38206</v>
      </c>
      <c r="B1004" s="86">
        <v>0.76119999999999999</v>
      </c>
      <c r="C1004" s="87">
        <f t="shared" si="15"/>
        <v>0.92105199999999998</v>
      </c>
    </row>
    <row r="1005" spans="1:3">
      <c r="A1005" s="85">
        <v>38207</v>
      </c>
      <c r="B1005" s="86">
        <v>0.76119999999999999</v>
      </c>
      <c r="C1005" s="87">
        <f t="shared" si="15"/>
        <v>0.92105199999999998</v>
      </c>
    </row>
    <row r="1006" spans="1:3">
      <c r="A1006" s="85">
        <v>38208</v>
      </c>
      <c r="B1006" s="86">
        <v>0.76119999999999999</v>
      </c>
      <c r="C1006" s="87">
        <f t="shared" si="15"/>
        <v>0.92105199999999998</v>
      </c>
    </row>
    <row r="1007" spans="1:3">
      <c r="A1007" s="85">
        <v>38209</v>
      </c>
      <c r="B1007" s="86">
        <v>0.76119999999999999</v>
      </c>
      <c r="C1007" s="87">
        <f t="shared" si="15"/>
        <v>0.92105199999999998</v>
      </c>
    </row>
    <row r="1008" spans="1:3">
      <c r="A1008" s="85">
        <v>38210</v>
      </c>
      <c r="B1008" s="86">
        <v>0.76119999999999999</v>
      </c>
      <c r="C1008" s="87">
        <f t="shared" si="15"/>
        <v>0.92105199999999998</v>
      </c>
    </row>
    <row r="1009" spans="1:3">
      <c r="A1009" s="85">
        <v>38211</v>
      </c>
      <c r="B1009" s="86">
        <v>0.76119999999999999</v>
      </c>
      <c r="C1009" s="87">
        <f t="shared" si="15"/>
        <v>0.92105199999999998</v>
      </c>
    </row>
    <row r="1010" spans="1:3">
      <c r="A1010" s="85">
        <v>38212</v>
      </c>
      <c r="B1010" s="86">
        <v>0.76119999999999999</v>
      </c>
      <c r="C1010" s="87">
        <f t="shared" si="15"/>
        <v>0.92105199999999998</v>
      </c>
    </row>
    <row r="1011" spans="1:3">
      <c r="A1011" s="85">
        <v>38213</v>
      </c>
      <c r="B1011" s="86">
        <v>0.76119999999999999</v>
      </c>
      <c r="C1011" s="87">
        <f t="shared" si="15"/>
        <v>0.92105199999999998</v>
      </c>
    </row>
    <row r="1012" spans="1:3">
      <c r="A1012" s="85">
        <v>38214</v>
      </c>
      <c r="B1012" s="86">
        <v>0.76119999999999999</v>
      </c>
      <c r="C1012" s="87">
        <f t="shared" si="15"/>
        <v>0.92105199999999998</v>
      </c>
    </row>
    <row r="1013" spans="1:3">
      <c r="A1013" s="85">
        <v>38215</v>
      </c>
      <c r="B1013" s="86">
        <v>0.76119999999999999</v>
      </c>
      <c r="C1013" s="87">
        <f t="shared" si="15"/>
        <v>0.92105199999999998</v>
      </c>
    </row>
    <row r="1014" spans="1:3">
      <c r="A1014" s="85">
        <v>38216</v>
      </c>
      <c r="B1014" s="86">
        <v>0.76119999999999999</v>
      </c>
      <c r="C1014" s="87">
        <f t="shared" si="15"/>
        <v>0.92105199999999998</v>
      </c>
    </row>
    <row r="1015" spans="1:3">
      <c r="A1015" s="85">
        <v>38217</v>
      </c>
      <c r="B1015" s="86">
        <v>0.76119999999999999</v>
      </c>
      <c r="C1015" s="87">
        <f t="shared" si="15"/>
        <v>0.92105199999999998</v>
      </c>
    </row>
    <row r="1016" spans="1:3">
      <c r="A1016" s="85">
        <v>38218</v>
      </c>
      <c r="B1016" s="86">
        <v>0.76119999999999999</v>
      </c>
      <c r="C1016" s="87">
        <f t="shared" si="15"/>
        <v>0.92105199999999998</v>
      </c>
    </row>
    <row r="1017" spans="1:3">
      <c r="A1017" s="85">
        <v>38219</v>
      </c>
      <c r="B1017" s="86">
        <v>0.76119999999999999</v>
      </c>
      <c r="C1017" s="87">
        <f t="shared" si="15"/>
        <v>0.92105199999999998</v>
      </c>
    </row>
    <row r="1018" spans="1:3">
      <c r="A1018" s="85">
        <v>38220</v>
      </c>
      <c r="B1018" s="86">
        <v>0.76119999999999999</v>
      </c>
      <c r="C1018" s="87">
        <f t="shared" si="15"/>
        <v>0.92105199999999998</v>
      </c>
    </row>
    <row r="1019" spans="1:3">
      <c r="A1019" s="85">
        <v>38221</v>
      </c>
      <c r="B1019" s="86">
        <v>0.76119999999999999</v>
      </c>
      <c r="C1019" s="87">
        <f t="shared" si="15"/>
        <v>0.92105199999999998</v>
      </c>
    </row>
    <row r="1020" spans="1:3">
      <c r="A1020" s="85">
        <v>38222</v>
      </c>
      <c r="B1020" s="86">
        <v>0.76119999999999999</v>
      </c>
      <c r="C1020" s="87">
        <f t="shared" si="15"/>
        <v>0.92105199999999998</v>
      </c>
    </row>
    <row r="1021" spans="1:3">
      <c r="A1021" s="85">
        <v>38223</v>
      </c>
      <c r="B1021" s="86">
        <v>0.77270000000000005</v>
      </c>
      <c r="C1021" s="87">
        <f t="shared" si="15"/>
        <v>0.93496699999999999</v>
      </c>
    </row>
    <row r="1022" spans="1:3">
      <c r="A1022" s="85">
        <v>38224</v>
      </c>
      <c r="B1022" s="86">
        <v>0.77270000000000005</v>
      </c>
      <c r="C1022" s="87">
        <f t="shared" si="15"/>
        <v>0.93496699999999999</v>
      </c>
    </row>
    <row r="1023" spans="1:3">
      <c r="A1023" s="85">
        <v>38225</v>
      </c>
      <c r="B1023" s="86">
        <v>0.77270000000000005</v>
      </c>
      <c r="C1023" s="87">
        <f t="shared" si="15"/>
        <v>0.93496699999999999</v>
      </c>
    </row>
    <row r="1024" spans="1:3">
      <c r="A1024" s="85">
        <v>38226</v>
      </c>
      <c r="B1024" s="86">
        <v>0.77270000000000005</v>
      </c>
      <c r="C1024" s="87">
        <f t="shared" si="15"/>
        <v>0.93496699999999999</v>
      </c>
    </row>
    <row r="1025" spans="1:3">
      <c r="A1025" s="85">
        <v>38227</v>
      </c>
      <c r="B1025" s="86">
        <v>0.77270000000000005</v>
      </c>
      <c r="C1025" s="87">
        <f t="shared" si="15"/>
        <v>0.93496699999999999</v>
      </c>
    </row>
    <row r="1026" spans="1:3">
      <c r="A1026" s="85">
        <v>38228</v>
      </c>
      <c r="B1026" s="86">
        <v>0.77270000000000005</v>
      </c>
      <c r="C1026" s="87">
        <f t="shared" ref="C1026:C1089" si="16">B1026*1.21</f>
        <v>0.93496699999999999</v>
      </c>
    </row>
    <row r="1027" spans="1:3">
      <c r="A1027" s="85">
        <v>38229</v>
      </c>
      <c r="B1027" s="86">
        <v>0.77270000000000005</v>
      </c>
      <c r="C1027" s="87">
        <f t="shared" si="16"/>
        <v>0.93496699999999999</v>
      </c>
    </row>
    <row r="1028" spans="1:3">
      <c r="A1028" s="85">
        <v>38230</v>
      </c>
      <c r="B1028" s="86">
        <v>0.77270000000000005</v>
      </c>
      <c r="C1028" s="87">
        <f t="shared" si="16"/>
        <v>0.93496699999999999</v>
      </c>
    </row>
    <row r="1029" spans="1:3">
      <c r="A1029" s="85">
        <v>38231</v>
      </c>
      <c r="B1029" s="86">
        <v>0.77270000000000005</v>
      </c>
      <c r="C1029" s="87">
        <f t="shared" si="16"/>
        <v>0.93496699999999999</v>
      </c>
    </row>
    <row r="1030" spans="1:3">
      <c r="A1030" s="85">
        <v>38232</v>
      </c>
      <c r="B1030" s="86">
        <v>0.74709999999999999</v>
      </c>
      <c r="C1030" s="87">
        <f t="shared" si="16"/>
        <v>0.90399099999999999</v>
      </c>
    </row>
    <row r="1031" spans="1:3">
      <c r="A1031" s="85">
        <v>38233</v>
      </c>
      <c r="B1031" s="86">
        <v>0.74709999999999999</v>
      </c>
      <c r="C1031" s="87">
        <f t="shared" si="16"/>
        <v>0.90399099999999999</v>
      </c>
    </row>
    <row r="1032" spans="1:3">
      <c r="A1032" s="85">
        <v>38234</v>
      </c>
      <c r="B1032" s="86">
        <v>0.77690000000000003</v>
      </c>
      <c r="C1032" s="87">
        <f t="shared" si="16"/>
        <v>0.94004900000000002</v>
      </c>
    </row>
    <row r="1033" spans="1:3">
      <c r="A1033" s="85">
        <v>38235</v>
      </c>
      <c r="B1033" s="86">
        <v>0.77690000000000003</v>
      </c>
      <c r="C1033" s="87">
        <f t="shared" si="16"/>
        <v>0.94004900000000002</v>
      </c>
    </row>
    <row r="1034" spans="1:3">
      <c r="A1034" s="85">
        <v>38236</v>
      </c>
      <c r="B1034" s="86">
        <v>0.77690000000000003</v>
      </c>
      <c r="C1034" s="87">
        <f t="shared" si="16"/>
        <v>0.94004900000000002</v>
      </c>
    </row>
    <row r="1035" spans="1:3">
      <c r="A1035" s="85">
        <v>38237</v>
      </c>
      <c r="B1035" s="86">
        <v>0.77690000000000003</v>
      </c>
      <c r="C1035" s="87">
        <f t="shared" si="16"/>
        <v>0.94004900000000002</v>
      </c>
    </row>
    <row r="1036" spans="1:3">
      <c r="A1036" s="85">
        <v>38238</v>
      </c>
      <c r="B1036" s="86">
        <v>0.77690000000000003</v>
      </c>
      <c r="C1036" s="87">
        <f t="shared" si="16"/>
        <v>0.94004900000000002</v>
      </c>
    </row>
    <row r="1037" spans="1:3">
      <c r="A1037" s="85">
        <v>38239</v>
      </c>
      <c r="B1037" s="86">
        <v>0.77690000000000003</v>
      </c>
      <c r="C1037" s="87">
        <f t="shared" si="16"/>
        <v>0.94004900000000002</v>
      </c>
    </row>
    <row r="1038" spans="1:3">
      <c r="A1038" s="85">
        <v>38240</v>
      </c>
      <c r="B1038" s="86">
        <v>0.77690000000000003</v>
      </c>
      <c r="C1038" s="87">
        <f t="shared" si="16"/>
        <v>0.94004900000000002</v>
      </c>
    </row>
    <row r="1039" spans="1:3">
      <c r="A1039" s="85">
        <v>38241</v>
      </c>
      <c r="B1039" s="86">
        <v>0.77690000000000003</v>
      </c>
      <c r="C1039" s="87">
        <f t="shared" si="16"/>
        <v>0.94004900000000002</v>
      </c>
    </row>
    <row r="1040" spans="1:3">
      <c r="A1040" s="85">
        <v>38242</v>
      </c>
      <c r="B1040" s="86">
        <v>0.77690000000000003</v>
      </c>
      <c r="C1040" s="87">
        <f t="shared" si="16"/>
        <v>0.94004900000000002</v>
      </c>
    </row>
    <row r="1041" spans="1:3">
      <c r="A1041" s="85">
        <v>38243</v>
      </c>
      <c r="B1041" s="86">
        <v>0.77690000000000003</v>
      </c>
      <c r="C1041" s="87">
        <f t="shared" si="16"/>
        <v>0.94004900000000002</v>
      </c>
    </row>
    <row r="1042" spans="1:3">
      <c r="A1042" s="85">
        <v>38244</v>
      </c>
      <c r="B1042" s="86">
        <v>0.77690000000000003</v>
      </c>
      <c r="C1042" s="87">
        <f t="shared" si="16"/>
        <v>0.94004900000000002</v>
      </c>
    </row>
    <row r="1043" spans="1:3">
      <c r="A1043" s="85">
        <v>38245</v>
      </c>
      <c r="B1043" s="86">
        <v>0.77110000000000001</v>
      </c>
      <c r="C1043" s="87">
        <f t="shared" si="16"/>
        <v>0.93303099999999994</v>
      </c>
    </row>
    <row r="1044" spans="1:3">
      <c r="A1044" s="85">
        <v>38246</v>
      </c>
      <c r="B1044" s="86">
        <v>0.77110000000000001</v>
      </c>
      <c r="C1044" s="87">
        <f t="shared" si="16"/>
        <v>0.93303099999999994</v>
      </c>
    </row>
    <row r="1045" spans="1:3">
      <c r="A1045" s="85">
        <v>38247</v>
      </c>
      <c r="B1045" s="86">
        <v>0.77110000000000001</v>
      </c>
      <c r="C1045" s="87">
        <f t="shared" si="16"/>
        <v>0.93303099999999994</v>
      </c>
    </row>
    <row r="1046" spans="1:3">
      <c r="A1046" s="85">
        <v>38248</v>
      </c>
      <c r="B1046" s="86">
        <v>0.77110000000000001</v>
      </c>
      <c r="C1046" s="87">
        <f t="shared" si="16"/>
        <v>0.93303099999999994</v>
      </c>
    </row>
    <row r="1047" spans="1:3">
      <c r="A1047" s="85">
        <v>38249</v>
      </c>
      <c r="B1047" s="86">
        <v>0.77110000000000001</v>
      </c>
      <c r="C1047" s="87">
        <f t="shared" si="16"/>
        <v>0.93303099999999994</v>
      </c>
    </row>
    <row r="1048" spans="1:3">
      <c r="A1048" s="85">
        <v>38250</v>
      </c>
      <c r="B1048" s="86">
        <v>0.77110000000000001</v>
      </c>
      <c r="C1048" s="87">
        <f t="shared" si="16"/>
        <v>0.93303099999999994</v>
      </c>
    </row>
    <row r="1049" spans="1:3">
      <c r="A1049" s="85">
        <v>38251</v>
      </c>
      <c r="B1049" s="86">
        <v>0.77110000000000001</v>
      </c>
      <c r="C1049" s="87">
        <f t="shared" si="16"/>
        <v>0.93303099999999994</v>
      </c>
    </row>
    <row r="1050" spans="1:3">
      <c r="A1050" s="85">
        <v>38252</v>
      </c>
      <c r="B1050" s="86">
        <v>0.77110000000000001</v>
      </c>
      <c r="C1050" s="87">
        <f t="shared" si="16"/>
        <v>0.93303099999999994</v>
      </c>
    </row>
    <row r="1051" spans="1:3">
      <c r="A1051" s="85">
        <v>38253</v>
      </c>
      <c r="B1051" s="86">
        <v>0.77110000000000001</v>
      </c>
      <c r="C1051" s="87">
        <f t="shared" si="16"/>
        <v>0.93303099999999994</v>
      </c>
    </row>
    <row r="1052" spans="1:3">
      <c r="A1052" s="85">
        <v>38254</v>
      </c>
      <c r="B1052" s="86">
        <v>0.77110000000000001</v>
      </c>
      <c r="C1052" s="87">
        <f t="shared" si="16"/>
        <v>0.93303099999999994</v>
      </c>
    </row>
    <row r="1053" spans="1:3">
      <c r="A1053" s="85">
        <v>38255</v>
      </c>
      <c r="B1053" s="86">
        <v>0.78680000000000005</v>
      </c>
      <c r="C1053" s="87">
        <f t="shared" si="16"/>
        <v>0.95202799999999999</v>
      </c>
    </row>
    <row r="1054" spans="1:3">
      <c r="A1054" s="85">
        <v>38256</v>
      </c>
      <c r="B1054" s="86">
        <v>0.78680000000000005</v>
      </c>
      <c r="C1054" s="87">
        <f t="shared" si="16"/>
        <v>0.95202799999999999</v>
      </c>
    </row>
    <row r="1055" spans="1:3">
      <c r="A1055" s="85">
        <v>38257</v>
      </c>
      <c r="B1055" s="86">
        <v>0.78680000000000005</v>
      </c>
      <c r="C1055" s="87">
        <f t="shared" si="16"/>
        <v>0.95202799999999999</v>
      </c>
    </row>
    <row r="1056" spans="1:3">
      <c r="A1056" s="85">
        <v>38258</v>
      </c>
      <c r="B1056" s="86">
        <v>0.78680000000000005</v>
      </c>
      <c r="C1056" s="87">
        <f t="shared" si="16"/>
        <v>0.95202799999999999</v>
      </c>
    </row>
    <row r="1057" spans="1:3">
      <c r="A1057" s="85">
        <v>38259</v>
      </c>
      <c r="B1057" s="86">
        <v>0.78680000000000005</v>
      </c>
      <c r="C1057" s="87">
        <f t="shared" si="16"/>
        <v>0.95202799999999999</v>
      </c>
    </row>
    <row r="1058" spans="1:3">
      <c r="A1058" s="85">
        <v>38260</v>
      </c>
      <c r="B1058" s="86">
        <v>0.78680000000000005</v>
      </c>
      <c r="C1058" s="87">
        <f t="shared" si="16"/>
        <v>0.95202799999999999</v>
      </c>
    </row>
    <row r="1059" spans="1:3">
      <c r="A1059" s="85">
        <v>38261</v>
      </c>
      <c r="B1059" s="86">
        <v>0.78680000000000005</v>
      </c>
      <c r="C1059" s="87">
        <f t="shared" si="16"/>
        <v>0.95202799999999999</v>
      </c>
    </row>
    <row r="1060" spans="1:3">
      <c r="A1060" s="85">
        <v>38262</v>
      </c>
      <c r="B1060" s="86">
        <v>0.78680000000000005</v>
      </c>
      <c r="C1060" s="87">
        <f t="shared" si="16"/>
        <v>0.95202799999999999</v>
      </c>
    </row>
    <row r="1061" spans="1:3">
      <c r="A1061" s="85">
        <v>38263</v>
      </c>
      <c r="B1061" s="86">
        <v>0.78680000000000005</v>
      </c>
      <c r="C1061" s="87">
        <f t="shared" si="16"/>
        <v>0.95202799999999999</v>
      </c>
    </row>
    <row r="1062" spans="1:3">
      <c r="A1062" s="85">
        <v>38264</v>
      </c>
      <c r="B1062" s="86">
        <v>0.78680000000000005</v>
      </c>
      <c r="C1062" s="87">
        <f t="shared" si="16"/>
        <v>0.95202799999999999</v>
      </c>
    </row>
    <row r="1063" spans="1:3">
      <c r="A1063" s="85">
        <v>38265</v>
      </c>
      <c r="B1063" s="86">
        <v>0.78680000000000005</v>
      </c>
      <c r="C1063" s="87">
        <f t="shared" si="16"/>
        <v>0.95202799999999999</v>
      </c>
    </row>
    <row r="1064" spans="1:3">
      <c r="A1064" s="85">
        <v>38266</v>
      </c>
      <c r="B1064" s="86">
        <v>0.79339999999999999</v>
      </c>
      <c r="C1064" s="87">
        <f t="shared" si="16"/>
        <v>0.96001399999999992</v>
      </c>
    </row>
    <row r="1065" spans="1:3">
      <c r="A1065" s="85">
        <v>38267</v>
      </c>
      <c r="B1065" s="86">
        <v>0.79339999999999999</v>
      </c>
      <c r="C1065" s="87">
        <f t="shared" si="16"/>
        <v>0.96001399999999992</v>
      </c>
    </row>
    <row r="1066" spans="1:3">
      <c r="A1066" s="85">
        <v>38268</v>
      </c>
      <c r="B1066" s="86">
        <v>0.79339999999999999</v>
      </c>
      <c r="C1066" s="87">
        <f t="shared" si="16"/>
        <v>0.96001399999999992</v>
      </c>
    </row>
    <row r="1067" spans="1:3">
      <c r="A1067" s="85">
        <v>38269</v>
      </c>
      <c r="B1067" s="86">
        <v>0.79339999999999999</v>
      </c>
      <c r="C1067" s="87">
        <f t="shared" si="16"/>
        <v>0.96001399999999992</v>
      </c>
    </row>
    <row r="1068" spans="1:3">
      <c r="A1068" s="85">
        <v>38270</v>
      </c>
      <c r="B1068" s="86">
        <v>0.79339999999999999</v>
      </c>
      <c r="C1068" s="87">
        <f t="shared" si="16"/>
        <v>0.96001399999999992</v>
      </c>
    </row>
    <row r="1069" spans="1:3">
      <c r="A1069" s="85">
        <v>38271</v>
      </c>
      <c r="B1069" s="86">
        <v>0.79339999999999999</v>
      </c>
      <c r="C1069" s="87">
        <f t="shared" si="16"/>
        <v>0.96001399999999992</v>
      </c>
    </row>
    <row r="1070" spans="1:3">
      <c r="A1070" s="85">
        <v>38272</v>
      </c>
      <c r="B1070" s="86">
        <v>0.79339999999999999</v>
      </c>
      <c r="C1070" s="87">
        <f t="shared" si="16"/>
        <v>0.96001399999999992</v>
      </c>
    </row>
    <row r="1071" spans="1:3">
      <c r="A1071" s="85">
        <v>38273</v>
      </c>
      <c r="B1071" s="86">
        <v>0.81820000000000004</v>
      </c>
      <c r="C1071" s="87">
        <f t="shared" si="16"/>
        <v>0.99002200000000007</v>
      </c>
    </row>
    <row r="1072" spans="1:3">
      <c r="A1072" s="85">
        <v>38274</v>
      </c>
      <c r="B1072" s="86">
        <v>0.81820000000000004</v>
      </c>
      <c r="C1072" s="87">
        <f t="shared" si="16"/>
        <v>0.99002200000000007</v>
      </c>
    </row>
    <row r="1073" spans="1:3">
      <c r="A1073" s="85">
        <v>38275</v>
      </c>
      <c r="B1073" s="86">
        <v>0.81820000000000004</v>
      </c>
      <c r="C1073" s="87">
        <f t="shared" si="16"/>
        <v>0.99002200000000007</v>
      </c>
    </row>
    <row r="1074" spans="1:3">
      <c r="A1074" s="85">
        <v>38276</v>
      </c>
      <c r="B1074" s="86">
        <v>0.81820000000000004</v>
      </c>
      <c r="C1074" s="87">
        <f t="shared" si="16"/>
        <v>0.99002200000000007</v>
      </c>
    </row>
    <row r="1075" spans="1:3">
      <c r="A1075" s="85">
        <v>38277</v>
      </c>
      <c r="B1075" s="86">
        <v>0.81820000000000004</v>
      </c>
      <c r="C1075" s="87">
        <f t="shared" si="16"/>
        <v>0.99002200000000007</v>
      </c>
    </row>
    <row r="1076" spans="1:3">
      <c r="A1076" s="85">
        <v>38278</v>
      </c>
      <c r="B1076" s="86">
        <v>0.81820000000000004</v>
      </c>
      <c r="C1076" s="87">
        <f t="shared" si="16"/>
        <v>0.99002200000000007</v>
      </c>
    </row>
    <row r="1077" spans="1:3">
      <c r="A1077" s="85">
        <v>38279</v>
      </c>
      <c r="B1077" s="86">
        <v>0.81820000000000004</v>
      </c>
      <c r="C1077" s="87">
        <f t="shared" si="16"/>
        <v>0.99002200000000007</v>
      </c>
    </row>
    <row r="1078" spans="1:3">
      <c r="A1078" s="85">
        <v>38280</v>
      </c>
      <c r="B1078" s="86">
        <v>0.81820000000000004</v>
      </c>
      <c r="C1078" s="87">
        <f t="shared" si="16"/>
        <v>0.99002200000000007</v>
      </c>
    </row>
    <row r="1079" spans="1:3">
      <c r="A1079" s="85">
        <v>38281</v>
      </c>
      <c r="B1079" s="86">
        <v>0.81820000000000004</v>
      </c>
      <c r="C1079" s="87">
        <f t="shared" si="16"/>
        <v>0.99002200000000007</v>
      </c>
    </row>
    <row r="1080" spans="1:3">
      <c r="A1080" s="85">
        <v>38282</v>
      </c>
      <c r="B1080" s="86">
        <v>0.83389999999999997</v>
      </c>
      <c r="C1080" s="87">
        <f t="shared" si="16"/>
        <v>1.0090189999999999</v>
      </c>
    </row>
    <row r="1081" spans="1:3">
      <c r="A1081" s="85">
        <v>38283</v>
      </c>
      <c r="B1081" s="86">
        <v>0.83389999999999997</v>
      </c>
      <c r="C1081" s="87">
        <f t="shared" si="16"/>
        <v>1.0090189999999999</v>
      </c>
    </row>
    <row r="1082" spans="1:3">
      <c r="A1082" s="85">
        <v>38284</v>
      </c>
      <c r="B1082" s="86">
        <v>0.83389999999999997</v>
      </c>
      <c r="C1082" s="87">
        <f t="shared" si="16"/>
        <v>1.0090189999999999</v>
      </c>
    </row>
    <row r="1083" spans="1:3">
      <c r="A1083" s="85">
        <v>38285</v>
      </c>
      <c r="B1083" s="86">
        <v>0.83389999999999997</v>
      </c>
      <c r="C1083" s="87">
        <f t="shared" si="16"/>
        <v>1.0090189999999999</v>
      </c>
    </row>
    <row r="1084" spans="1:3">
      <c r="A1084" s="85">
        <v>38286</v>
      </c>
      <c r="B1084" s="86">
        <v>0.83389999999999997</v>
      </c>
      <c r="C1084" s="87">
        <f t="shared" si="16"/>
        <v>1.0090189999999999</v>
      </c>
    </row>
    <row r="1085" spans="1:3">
      <c r="A1085" s="85">
        <v>38287</v>
      </c>
      <c r="B1085" s="86">
        <v>0.83389999999999997</v>
      </c>
      <c r="C1085" s="87">
        <f t="shared" si="16"/>
        <v>1.0090189999999999</v>
      </c>
    </row>
    <row r="1086" spans="1:3">
      <c r="A1086" s="85">
        <v>38288</v>
      </c>
      <c r="B1086" s="86">
        <v>0.83389999999999997</v>
      </c>
      <c r="C1086" s="87">
        <f t="shared" si="16"/>
        <v>1.0090189999999999</v>
      </c>
    </row>
    <row r="1087" spans="1:3">
      <c r="A1087" s="85">
        <v>38289</v>
      </c>
      <c r="B1087" s="86">
        <v>0.83389999999999997</v>
      </c>
      <c r="C1087" s="87">
        <f t="shared" si="16"/>
        <v>1.0090189999999999</v>
      </c>
    </row>
    <row r="1088" spans="1:3">
      <c r="A1088" s="85">
        <v>38290</v>
      </c>
      <c r="B1088" s="86">
        <v>0.83389999999999997</v>
      </c>
      <c r="C1088" s="87">
        <f t="shared" si="16"/>
        <v>1.0090189999999999</v>
      </c>
    </row>
    <row r="1089" spans="1:3">
      <c r="A1089" s="85">
        <v>38291</v>
      </c>
      <c r="B1089" s="86">
        <v>0.83389999999999997</v>
      </c>
      <c r="C1089" s="87">
        <f t="shared" si="16"/>
        <v>1.0090189999999999</v>
      </c>
    </row>
    <row r="1090" spans="1:3">
      <c r="A1090" s="85">
        <v>38292</v>
      </c>
      <c r="B1090" s="86">
        <v>0.83389999999999997</v>
      </c>
      <c r="C1090" s="87">
        <f t="shared" ref="C1090:C1153" si="17">B1090*1.21</f>
        <v>1.0090189999999999</v>
      </c>
    </row>
    <row r="1091" spans="1:3">
      <c r="A1091" s="85">
        <v>38293</v>
      </c>
      <c r="B1091" s="86">
        <v>0.83389999999999997</v>
      </c>
      <c r="C1091" s="87">
        <f t="shared" si="17"/>
        <v>1.0090189999999999</v>
      </c>
    </row>
    <row r="1092" spans="1:3">
      <c r="A1092" s="85">
        <v>38294</v>
      </c>
      <c r="B1092" s="86">
        <v>0.83389999999999997</v>
      </c>
      <c r="C1092" s="87">
        <f t="shared" si="17"/>
        <v>1.0090189999999999</v>
      </c>
    </row>
    <row r="1093" spans="1:3">
      <c r="A1093" s="85">
        <v>38295</v>
      </c>
      <c r="B1093" s="86">
        <v>0.79420000000000002</v>
      </c>
      <c r="C1093" s="87">
        <f t="shared" si="17"/>
        <v>0.960982</v>
      </c>
    </row>
    <row r="1094" spans="1:3">
      <c r="A1094" s="85">
        <v>38296</v>
      </c>
      <c r="B1094" s="86">
        <v>0.79420000000000002</v>
      </c>
      <c r="C1094" s="87">
        <f t="shared" si="17"/>
        <v>0.960982</v>
      </c>
    </row>
    <row r="1095" spans="1:3">
      <c r="A1095" s="85">
        <v>38297</v>
      </c>
      <c r="B1095" s="86">
        <v>0.79420000000000002</v>
      </c>
      <c r="C1095" s="87">
        <f t="shared" si="17"/>
        <v>0.960982</v>
      </c>
    </row>
    <row r="1096" spans="1:3">
      <c r="A1096" s="85">
        <v>38298</v>
      </c>
      <c r="B1096" s="86">
        <v>0.79420000000000002</v>
      </c>
      <c r="C1096" s="87">
        <f t="shared" si="17"/>
        <v>0.960982</v>
      </c>
    </row>
    <row r="1097" spans="1:3">
      <c r="A1097" s="85">
        <v>38299</v>
      </c>
      <c r="B1097" s="86">
        <v>0.79420000000000002</v>
      </c>
      <c r="C1097" s="87">
        <f t="shared" si="17"/>
        <v>0.960982</v>
      </c>
    </row>
    <row r="1098" spans="1:3">
      <c r="A1098" s="85">
        <v>38300</v>
      </c>
      <c r="B1098" s="86">
        <v>0.7702</v>
      </c>
      <c r="C1098" s="87">
        <f t="shared" si="17"/>
        <v>0.93194199999999994</v>
      </c>
    </row>
    <row r="1099" spans="1:3">
      <c r="A1099" s="85">
        <v>38301</v>
      </c>
      <c r="B1099" s="86">
        <v>0.7702</v>
      </c>
      <c r="C1099" s="87">
        <f t="shared" si="17"/>
        <v>0.93194199999999994</v>
      </c>
    </row>
    <row r="1100" spans="1:3">
      <c r="A1100" s="85">
        <v>38302</v>
      </c>
      <c r="B1100" s="86">
        <v>0.7702</v>
      </c>
      <c r="C1100" s="87">
        <f t="shared" si="17"/>
        <v>0.93194199999999994</v>
      </c>
    </row>
    <row r="1101" spans="1:3">
      <c r="A1101" s="85">
        <v>38303</v>
      </c>
      <c r="B1101" s="86">
        <v>0.7702</v>
      </c>
      <c r="C1101" s="87">
        <f t="shared" si="17"/>
        <v>0.93194199999999994</v>
      </c>
    </row>
    <row r="1102" spans="1:3">
      <c r="A1102" s="85">
        <v>38304</v>
      </c>
      <c r="B1102" s="86">
        <v>0.7702</v>
      </c>
      <c r="C1102" s="87">
        <f t="shared" si="17"/>
        <v>0.93194199999999994</v>
      </c>
    </row>
    <row r="1103" spans="1:3">
      <c r="A1103" s="85">
        <v>38305</v>
      </c>
      <c r="B1103" s="86">
        <v>0.7702</v>
      </c>
      <c r="C1103" s="87">
        <f t="shared" si="17"/>
        <v>0.93194199999999994</v>
      </c>
    </row>
    <row r="1104" spans="1:3">
      <c r="A1104" s="85">
        <v>38306</v>
      </c>
      <c r="B1104" s="86">
        <v>0.7702</v>
      </c>
      <c r="C1104" s="87">
        <f t="shared" si="17"/>
        <v>0.93194199999999994</v>
      </c>
    </row>
    <row r="1105" spans="1:3">
      <c r="A1105" s="85">
        <v>38307</v>
      </c>
      <c r="B1105" s="86">
        <v>0.7702</v>
      </c>
      <c r="C1105" s="87">
        <f t="shared" si="17"/>
        <v>0.93194199999999994</v>
      </c>
    </row>
    <row r="1106" spans="1:3">
      <c r="A1106" s="85">
        <v>38308</v>
      </c>
      <c r="B1106" s="86">
        <v>0.7702</v>
      </c>
      <c r="C1106" s="87">
        <f t="shared" si="17"/>
        <v>0.93194199999999994</v>
      </c>
    </row>
    <row r="1107" spans="1:3">
      <c r="A1107" s="85">
        <v>38309</v>
      </c>
      <c r="B1107" s="86">
        <v>0.7702</v>
      </c>
      <c r="C1107" s="87">
        <f t="shared" si="17"/>
        <v>0.93194199999999994</v>
      </c>
    </row>
    <row r="1108" spans="1:3">
      <c r="A1108" s="85">
        <v>38310</v>
      </c>
      <c r="B1108" s="86">
        <v>0.7702</v>
      </c>
      <c r="C1108" s="87">
        <f t="shared" si="17"/>
        <v>0.93194199999999994</v>
      </c>
    </row>
    <row r="1109" spans="1:3">
      <c r="A1109" s="85">
        <v>38311</v>
      </c>
      <c r="B1109" s="86">
        <v>0.7702</v>
      </c>
      <c r="C1109" s="87">
        <f t="shared" si="17"/>
        <v>0.93194199999999994</v>
      </c>
    </row>
    <row r="1110" spans="1:3">
      <c r="A1110" s="85">
        <v>38312</v>
      </c>
      <c r="B1110" s="86">
        <v>0.7702</v>
      </c>
      <c r="C1110" s="87">
        <f t="shared" si="17"/>
        <v>0.93194199999999994</v>
      </c>
    </row>
    <row r="1111" spans="1:3">
      <c r="A1111" s="85">
        <v>38313</v>
      </c>
      <c r="B1111" s="86">
        <v>0.7702</v>
      </c>
      <c r="C1111" s="87">
        <f t="shared" si="17"/>
        <v>0.93194199999999994</v>
      </c>
    </row>
    <row r="1112" spans="1:3">
      <c r="A1112" s="85">
        <v>38314</v>
      </c>
      <c r="B1112" s="86">
        <v>0.81069999999999998</v>
      </c>
      <c r="C1112" s="87">
        <f t="shared" si="17"/>
        <v>0.9809469999999999</v>
      </c>
    </row>
    <row r="1113" spans="1:3">
      <c r="A1113" s="85">
        <v>38315</v>
      </c>
      <c r="B1113" s="86">
        <v>0.81069999999999998</v>
      </c>
      <c r="C1113" s="87">
        <f t="shared" si="17"/>
        <v>0.9809469999999999</v>
      </c>
    </row>
    <row r="1114" spans="1:3">
      <c r="A1114" s="85">
        <v>38316</v>
      </c>
      <c r="B1114" s="86">
        <v>0.81069999999999998</v>
      </c>
      <c r="C1114" s="87">
        <f t="shared" si="17"/>
        <v>0.9809469999999999</v>
      </c>
    </row>
    <row r="1115" spans="1:3">
      <c r="A1115" s="85">
        <v>38317</v>
      </c>
      <c r="B1115" s="86">
        <v>0.81069999999999998</v>
      </c>
      <c r="C1115" s="87">
        <f t="shared" si="17"/>
        <v>0.9809469999999999</v>
      </c>
    </row>
    <row r="1116" spans="1:3">
      <c r="A1116" s="85">
        <v>38318</v>
      </c>
      <c r="B1116" s="86">
        <v>0.81069999999999998</v>
      </c>
      <c r="C1116" s="87">
        <f t="shared" si="17"/>
        <v>0.9809469999999999</v>
      </c>
    </row>
    <row r="1117" spans="1:3">
      <c r="A1117" s="85">
        <v>38319</v>
      </c>
      <c r="B1117" s="86">
        <v>0.81069999999999998</v>
      </c>
      <c r="C1117" s="87">
        <f t="shared" si="17"/>
        <v>0.9809469999999999</v>
      </c>
    </row>
    <row r="1118" spans="1:3">
      <c r="A1118" s="85">
        <v>38320</v>
      </c>
      <c r="B1118" s="86">
        <v>0.81069999999999998</v>
      </c>
      <c r="C1118" s="87">
        <f t="shared" si="17"/>
        <v>0.9809469999999999</v>
      </c>
    </row>
    <row r="1119" spans="1:3">
      <c r="A1119" s="85">
        <v>38321</v>
      </c>
      <c r="B1119" s="86">
        <v>0.81069999999999998</v>
      </c>
      <c r="C1119" s="87">
        <f t="shared" si="17"/>
        <v>0.9809469999999999</v>
      </c>
    </row>
    <row r="1120" spans="1:3">
      <c r="A1120" s="85">
        <v>38322</v>
      </c>
      <c r="B1120" s="86">
        <v>0.81069999999999998</v>
      </c>
      <c r="C1120" s="87">
        <f t="shared" si="17"/>
        <v>0.9809469999999999</v>
      </c>
    </row>
    <row r="1121" spans="1:3">
      <c r="A1121" s="85">
        <v>38323</v>
      </c>
      <c r="B1121" s="86">
        <v>0.81069999999999998</v>
      </c>
      <c r="C1121" s="87">
        <f t="shared" si="17"/>
        <v>0.9809469999999999</v>
      </c>
    </row>
    <row r="1122" spans="1:3">
      <c r="A1122" s="85">
        <v>38324</v>
      </c>
      <c r="B1122" s="86">
        <v>0.81069999999999998</v>
      </c>
      <c r="C1122" s="87">
        <f t="shared" si="17"/>
        <v>0.9809469999999999</v>
      </c>
    </row>
    <row r="1123" spans="1:3">
      <c r="A1123" s="85">
        <v>38325</v>
      </c>
      <c r="B1123" s="86">
        <v>0.76780000000000004</v>
      </c>
      <c r="C1123" s="87">
        <f t="shared" si="17"/>
        <v>0.92903800000000003</v>
      </c>
    </row>
    <row r="1124" spans="1:3">
      <c r="A1124" s="85">
        <v>38326</v>
      </c>
      <c r="B1124" s="86">
        <v>0.76780000000000004</v>
      </c>
      <c r="C1124" s="87">
        <f t="shared" si="17"/>
        <v>0.92903800000000003</v>
      </c>
    </row>
    <row r="1125" spans="1:3">
      <c r="A1125" s="85">
        <v>38327</v>
      </c>
      <c r="B1125" s="86">
        <v>0.76780000000000004</v>
      </c>
      <c r="C1125" s="87">
        <f t="shared" si="17"/>
        <v>0.92903800000000003</v>
      </c>
    </row>
    <row r="1126" spans="1:3">
      <c r="A1126" s="85">
        <v>38328</v>
      </c>
      <c r="B1126" s="86">
        <v>0.76780000000000004</v>
      </c>
      <c r="C1126" s="87">
        <f t="shared" si="17"/>
        <v>0.92903800000000003</v>
      </c>
    </row>
    <row r="1127" spans="1:3">
      <c r="A1127" s="85">
        <v>38329</v>
      </c>
      <c r="B1127" s="86">
        <v>0.76780000000000004</v>
      </c>
      <c r="C1127" s="87">
        <f t="shared" si="17"/>
        <v>0.92903800000000003</v>
      </c>
    </row>
    <row r="1128" spans="1:3">
      <c r="A1128" s="85">
        <v>38330</v>
      </c>
      <c r="B1128" s="86">
        <v>0.76780000000000004</v>
      </c>
      <c r="C1128" s="87">
        <f t="shared" si="17"/>
        <v>0.92903800000000003</v>
      </c>
    </row>
    <row r="1129" spans="1:3">
      <c r="A1129" s="85">
        <v>38331</v>
      </c>
      <c r="B1129" s="86">
        <v>0.76780000000000004</v>
      </c>
      <c r="C1129" s="87">
        <f t="shared" si="17"/>
        <v>0.92903800000000003</v>
      </c>
    </row>
    <row r="1130" spans="1:3">
      <c r="A1130" s="85">
        <v>38332</v>
      </c>
      <c r="B1130" s="86">
        <v>0.76780000000000004</v>
      </c>
      <c r="C1130" s="87">
        <f t="shared" si="17"/>
        <v>0.92903800000000003</v>
      </c>
    </row>
    <row r="1131" spans="1:3">
      <c r="A1131" s="85">
        <v>38333</v>
      </c>
      <c r="B1131" s="86">
        <v>0.76780000000000004</v>
      </c>
      <c r="C1131" s="87">
        <f t="shared" si="17"/>
        <v>0.92903800000000003</v>
      </c>
    </row>
    <row r="1132" spans="1:3">
      <c r="A1132" s="85">
        <v>38334</v>
      </c>
      <c r="B1132" s="86">
        <v>0.76780000000000004</v>
      </c>
      <c r="C1132" s="87">
        <f t="shared" si="17"/>
        <v>0.92903800000000003</v>
      </c>
    </row>
    <row r="1133" spans="1:3">
      <c r="A1133" s="85">
        <v>38335</v>
      </c>
      <c r="B1133" s="86">
        <v>0.76780000000000004</v>
      </c>
      <c r="C1133" s="87">
        <f t="shared" si="17"/>
        <v>0.92903800000000003</v>
      </c>
    </row>
    <row r="1134" spans="1:3">
      <c r="A1134" s="85">
        <v>38336</v>
      </c>
      <c r="B1134" s="86">
        <v>0.76780000000000004</v>
      </c>
      <c r="C1134" s="87">
        <f t="shared" si="17"/>
        <v>0.92903800000000003</v>
      </c>
    </row>
    <row r="1135" spans="1:3">
      <c r="A1135" s="85">
        <v>38337</v>
      </c>
      <c r="B1135" s="86">
        <v>0.75539999999999996</v>
      </c>
      <c r="C1135" s="87">
        <f t="shared" si="17"/>
        <v>0.9140339999999999</v>
      </c>
    </row>
    <row r="1136" spans="1:3">
      <c r="A1136" s="85">
        <v>38338</v>
      </c>
      <c r="B1136" s="86">
        <v>0.75539999999999996</v>
      </c>
      <c r="C1136" s="87">
        <f t="shared" si="17"/>
        <v>0.9140339999999999</v>
      </c>
    </row>
    <row r="1137" spans="1:3">
      <c r="A1137" s="85">
        <v>38339</v>
      </c>
      <c r="B1137" s="86">
        <v>0.75539999999999996</v>
      </c>
      <c r="C1137" s="87">
        <f t="shared" si="17"/>
        <v>0.9140339999999999</v>
      </c>
    </row>
    <row r="1138" spans="1:3">
      <c r="A1138" s="85">
        <v>38340</v>
      </c>
      <c r="B1138" s="86">
        <v>0.75539999999999996</v>
      </c>
      <c r="C1138" s="87">
        <f t="shared" si="17"/>
        <v>0.9140339999999999</v>
      </c>
    </row>
    <row r="1139" spans="1:3">
      <c r="A1139" s="85">
        <v>38341</v>
      </c>
      <c r="B1139" s="86">
        <v>0.75539999999999996</v>
      </c>
      <c r="C1139" s="87">
        <f t="shared" si="17"/>
        <v>0.9140339999999999</v>
      </c>
    </row>
    <row r="1140" spans="1:3">
      <c r="A1140" s="85">
        <v>38342</v>
      </c>
      <c r="B1140" s="86">
        <v>0.78839999999999999</v>
      </c>
      <c r="C1140" s="87">
        <f t="shared" si="17"/>
        <v>0.95396399999999992</v>
      </c>
    </row>
    <row r="1141" spans="1:3">
      <c r="A1141" s="85">
        <v>38343</v>
      </c>
      <c r="B1141" s="86">
        <v>0.77439999999999998</v>
      </c>
      <c r="C1141" s="87">
        <f t="shared" si="17"/>
        <v>0.93702399999999997</v>
      </c>
    </row>
    <row r="1142" spans="1:3">
      <c r="A1142" s="85">
        <v>38344</v>
      </c>
      <c r="B1142" s="86">
        <v>0.77439999999999998</v>
      </c>
      <c r="C1142" s="87">
        <f t="shared" si="17"/>
        <v>0.93702399999999997</v>
      </c>
    </row>
    <row r="1143" spans="1:3">
      <c r="A1143" s="85">
        <v>38345</v>
      </c>
      <c r="B1143" s="86">
        <v>0.77439999999999998</v>
      </c>
      <c r="C1143" s="87">
        <f t="shared" si="17"/>
        <v>0.93702399999999997</v>
      </c>
    </row>
    <row r="1144" spans="1:3">
      <c r="A1144" s="85">
        <v>38346</v>
      </c>
      <c r="B1144" s="86">
        <v>0.77439999999999998</v>
      </c>
      <c r="C1144" s="87">
        <f t="shared" si="17"/>
        <v>0.93702399999999997</v>
      </c>
    </row>
    <row r="1145" spans="1:3">
      <c r="A1145" s="85">
        <v>38347</v>
      </c>
      <c r="B1145" s="86">
        <v>0.77439999999999998</v>
      </c>
      <c r="C1145" s="87">
        <f t="shared" si="17"/>
        <v>0.93702399999999997</v>
      </c>
    </row>
    <row r="1146" spans="1:3">
      <c r="A1146" s="85">
        <v>38348</v>
      </c>
      <c r="B1146" s="86">
        <v>0.77439999999999998</v>
      </c>
      <c r="C1146" s="87">
        <f t="shared" si="17"/>
        <v>0.93702399999999997</v>
      </c>
    </row>
    <row r="1147" spans="1:3">
      <c r="A1147" s="85">
        <v>38349</v>
      </c>
      <c r="B1147" s="86">
        <v>0.77439999999999998</v>
      </c>
      <c r="C1147" s="87">
        <f t="shared" si="17"/>
        <v>0.93702399999999997</v>
      </c>
    </row>
    <row r="1148" spans="1:3">
      <c r="A1148" s="85">
        <v>38350</v>
      </c>
      <c r="B1148" s="86">
        <v>0.77439999999999998</v>
      </c>
      <c r="C1148" s="87">
        <f t="shared" si="17"/>
        <v>0.93702399999999997</v>
      </c>
    </row>
    <row r="1149" spans="1:3">
      <c r="A1149" s="85">
        <v>38351</v>
      </c>
      <c r="B1149" s="86">
        <v>0.75209999999999999</v>
      </c>
      <c r="C1149" s="87">
        <f t="shared" si="17"/>
        <v>0.91004099999999999</v>
      </c>
    </row>
    <row r="1150" spans="1:3">
      <c r="A1150" s="85">
        <v>38352</v>
      </c>
      <c r="B1150" s="86">
        <v>0.75209999999999999</v>
      </c>
      <c r="C1150" s="87">
        <f t="shared" si="17"/>
        <v>0.91004099999999999</v>
      </c>
    </row>
    <row r="1151" spans="1:3">
      <c r="A1151" s="85">
        <v>38353</v>
      </c>
      <c r="B1151" s="86">
        <v>0.75209999999999999</v>
      </c>
      <c r="C1151" s="87">
        <f t="shared" si="17"/>
        <v>0.91004099999999999</v>
      </c>
    </row>
    <row r="1152" spans="1:3">
      <c r="A1152" s="85">
        <v>38354</v>
      </c>
      <c r="B1152" s="86">
        <v>0.75209999999999999</v>
      </c>
      <c r="C1152" s="87">
        <f t="shared" si="17"/>
        <v>0.91004099999999999</v>
      </c>
    </row>
    <row r="1153" spans="1:3">
      <c r="A1153" s="85">
        <v>38355</v>
      </c>
      <c r="B1153" s="86">
        <v>0.75209999999999999</v>
      </c>
      <c r="C1153" s="87">
        <f t="shared" si="17"/>
        <v>0.91004099999999999</v>
      </c>
    </row>
    <row r="1154" spans="1:3">
      <c r="A1154" s="85">
        <v>38356</v>
      </c>
      <c r="B1154" s="86">
        <v>0.75209999999999999</v>
      </c>
      <c r="C1154" s="87">
        <f t="shared" ref="C1154:C1217" si="18">B1154*1.21</f>
        <v>0.91004099999999999</v>
      </c>
    </row>
    <row r="1155" spans="1:3">
      <c r="A1155" s="85">
        <v>38357</v>
      </c>
      <c r="B1155" s="86">
        <v>0.75209999999999999</v>
      </c>
      <c r="C1155" s="87">
        <f t="shared" si="18"/>
        <v>0.91004099999999999</v>
      </c>
    </row>
    <row r="1156" spans="1:3">
      <c r="A1156" s="85">
        <v>38358</v>
      </c>
      <c r="B1156" s="86">
        <v>0.75209999999999999</v>
      </c>
      <c r="C1156" s="87">
        <f t="shared" si="18"/>
        <v>0.91004099999999999</v>
      </c>
    </row>
    <row r="1157" spans="1:3">
      <c r="A1157" s="85">
        <v>38359</v>
      </c>
      <c r="B1157" s="86">
        <v>0.74299999999999999</v>
      </c>
      <c r="C1157" s="87">
        <f t="shared" si="18"/>
        <v>0.89903</v>
      </c>
    </row>
    <row r="1158" spans="1:3">
      <c r="A1158" s="85">
        <v>38360</v>
      </c>
      <c r="B1158" s="86">
        <v>0.74299999999999999</v>
      </c>
      <c r="C1158" s="87">
        <f t="shared" si="18"/>
        <v>0.89903</v>
      </c>
    </row>
    <row r="1159" spans="1:3">
      <c r="A1159" s="85">
        <v>38361</v>
      </c>
      <c r="B1159" s="86">
        <v>0.74299999999999999</v>
      </c>
      <c r="C1159" s="87">
        <f t="shared" si="18"/>
        <v>0.89903</v>
      </c>
    </row>
    <row r="1160" spans="1:3">
      <c r="A1160" s="85">
        <v>38362</v>
      </c>
      <c r="B1160" s="86">
        <v>0.73219999999999996</v>
      </c>
      <c r="C1160" s="87">
        <f t="shared" si="18"/>
        <v>0.88596199999999992</v>
      </c>
    </row>
    <row r="1161" spans="1:3">
      <c r="A1161" s="85">
        <v>38363</v>
      </c>
      <c r="B1161" s="86">
        <v>0.73219999999999996</v>
      </c>
      <c r="C1161" s="87">
        <f t="shared" si="18"/>
        <v>0.88596199999999992</v>
      </c>
    </row>
    <row r="1162" spans="1:3">
      <c r="A1162" s="85">
        <v>38364</v>
      </c>
      <c r="B1162" s="86">
        <v>0.73219999999999996</v>
      </c>
      <c r="C1162" s="87">
        <f t="shared" si="18"/>
        <v>0.88596199999999992</v>
      </c>
    </row>
    <row r="1163" spans="1:3">
      <c r="A1163" s="85">
        <v>38365</v>
      </c>
      <c r="B1163" s="86">
        <v>0.73219999999999996</v>
      </c>
      <c r="C1163" s="87">
        <f t="shared" si="18"/>
        <v>0.88596199999999992</v>
      </c>
    </row>
    <row r="1164" spans="1:3">
      <c r="A1164" s="85">
        <v>38366</v>
      </c>
      <c r="B1164" s="86">
        <v>0.73219999999999996</v>
      </c>
      <c r="C1164" s="87">
        <f t="shared" si="18"/>
        <v>0.88596199999999992</v>
      </c>
    </row>
    <row r="1165" spans="1:3">
      <c r="A1165" s="85">
        <v>38367</v>
      </c>
      <c r="B1165" s="86">
        <v>0.73219999999999996</v>
      </c>
      <c r="C1165" s="87">
        <f t="shared" si="18"/>
        <v>0.88596199999999992</v>
      </c>
    </row>
    <row r="1166" spans="1:3">
      <c r="A1166" s="85">
        <v>38368</v>
      </c>
      <c r="B1166" s="86">
        <v>0.73219999999999996</v>
      </c>
      <c r="C1166" s="87">
        <f t="shared" si="18"/>
        <v>0.88596199999999992</v>
      </c>
    </row>
    <row r="1167" spans="1:3">
      <c r="A1167" s="85">
        <v>38369</v>
      </c>
      <c r="B1167" s="86">
        <v>0.73219999999999996</v>
      </c>
      <c r="C1167" s="87">
        <f t="shared" si="18"/>
        <v>0.88596199999999992</v>
      </c>
    </row>
    <row r="1168" spans="1:3">
      <c r="A1168" s="85">
        <v>38370</v>
      </c>
      <c r="B1168" s="86">
        <v>0.74209999999999998</v>
      </c>
      <c r="C1168" s="87">
        <f t="shared" si="18"/>
        <v>0.89794099999999999</v>
      </c>
    </row>
    <row r="1169" spans="1:3">
      <c r="A1169" s="85">
        <v>38371</v>
      </c>
      <c r="B1169" s="86">
        <v>0.74209999999999998</v>
      </c>
      <c r="C1169" s="87">
        <f t="shared" si="18"/>
        <v>0.89794099999999999</v>
      </c>
    </row>
    <row r="1170" spans="1:3">
      <c r="A1170" s="85">
        <v>38372</v>
      </c>
      <c r="B1170" s="86">
        <v>0.74209999999999998</v>
      </c>
      <c r="C1170" s="87">
        <f t="shared" si="18"/>
        <v>0.89794099999999999</v>
      </c>
    </row>
    <row r="1171" spans="1:3">
      <c r="A1171" s="85">
        <v>38373</v>
      </c>
      <c r="B1171" s="86">
        <v>0.74209999999999998</v>
      </c>
      <c r="C1171" s="87">
        <f t="shared" si="18"/>
        <v>0.89794099999999999</v>
      </c>
    </row>
    <row r="1172" spans="1:3">
      <c r="A1172" s="85">
        <v>38374</v>
      </c>
      <c r="B1172" s="86">
        <v>0.74209999999999998</v>
      </c>
      <c r="C1172" s="87">
        <f t="shared" si="18"/>
        <v>0.89794099999999999</v>
      </c>
    </row>
    <row r="1173" spans="1:3">
      <c r="A1173" s="85">
        <v>38375</v>
      </c>
      <c r="B1173" s="86">
        <v>0.74209999999999998</v>
      </c>
      <c r="C1173" s="87">
        <f t="shared" si="18"/>
        <v>0.89794099999999999</v>
      </c>
    </row>
    <row r="1174" spans="1:3">
      <c r="A1174" s="85">
        <v>38376</v>
      </c>
      <c r="B1174" s="86">
        <v>0.74209999999999998</v>
      </c>
      <c r="C1174" s="87">
        <f t="shared" si="18"/>
        <v>0.89794099999999999</v>
      </c>
    </row>
    <row r="1175" spans="1:3">
      <c r="A1175" s="85">
        <v>38377</v>
      </c>
      <c r="B1175" s="86">
        <v>0.74209999999999998</v>
      </c>
      <c r="C1175" s="87">
        <f t="shared" si="18"/>
        <v>0.89794099999999999</v>
      </c>
    </row>
    <row r="1176" spans="1:3">
      <c r="A1176" s="85">
        <v>38378</v>
      </c>
      <c r="B1176" s="86">
        <v>0.74209999999999998</v>
      </c>
      <c r="C1176" s="87">
        <f t="shared" si="18"/>
        <v>0.89794099999999999</v>
      </c>
    </row>
    <row r="1177" spans="1:3">
      <c r="A1177" s="85">
        <v>38379</v>
      </c>
      <c r="B1177" s="86">
        <v>0.74209999999999998</v>
      </c>
      <c r="C1177" s="87">
        <f t="shared" si="18"/>
        <v>0.89794099999999999</v>
      </c>
    </row>
    <row r="1178" spans="1:3">
      <c r="A1178" s="85">
        <v>38380</v>
      </c>
      <c r="B1178" s="86">
        <v>0.76280000000000003</v>
      </c>
      <c r="C1178" s="87">
        <f t="shared" si="18"/>
        <v>0.92298800000000003</v>
      </c>
    </row>
    <row r="1179" spans="1:3">
      <c r="A1179" s="85">
        <v>38381</v>
      </c>
      <c r="B1179" s="86">
        <v>0.76280000000000003</v>
      </c>
      <c r="C1179" s="87">
        <f t="shared" si="18"/>
        <v>0.92298800000000003</v>
      </c>
    </row>
    <row r="1180" spans="1:3">
      <c r="A1180" s="85">
        <v>38382</v>
      </c>
      <c r="B1180" s="86">
        <v>0.76280000000000003</v>
      </c>
      <c r="C1180" s="87">
        <f t="shared" si="18"/>
        <v>0.92298800000000003</v>
      </c>
    </row>
    <row r="1181" spans="1:3">
      <c r="A1181" s="85">
        <v>38383</v>
      </c>
      <c r="B1181" s="86">
        <v>0.76280000000000003</v>
      </c>
      <c r="C1181" s="87">
        <f t="shared" si="18"/>
        <v>0.92298800000000003</v>
      </c>
    </row>
    <row r="1182" spans="1:3">
      <c r="A1182" s="85">
        <v>38384</v>
      </c>
      <c r="B1182" s="86">
        <v>0.76280000000000003</v>
      </c>
      <c r="C1182" s="87">
        <f t="shared" si="18"/>
        <v>0.92298800000000003</v>
      </c>
    </row>
    <row r="1183" spans="1:3">
      <c r="A1183" s="85">
        <v>38385</v>
      </c>
      <c r="B1183" s="86">
        <v>0.76280000000000003</v>
      </c>
      <c r="C1183" s="87">
        <f t="shared" si="18"/>
        <v>0.92298800000000003</v>
      </c>
    </row>
    <row r="1184" spans="1:3">
      <c r="A1184" s="85">
        <v>38386</v>
      </c>
      <c r="B1184" s="86">
        <v>0.76280000000000003</v>
      </c>
      <c r="C1184" s="87">
        <f t="shared" si="18"/>
        <v>0.92298800000000003</v>
      </c>
    </row>
    <row r="1185" spans="1:3">
      <c r="A1185" s="85">
        <v>38387</v>
      </c>
      <c r="B1185" s="86">
        <v>0.75539999999999996</v>
      </c>
      <c r="C1185" s="87">
        <f t="shared" si="18"/>
        <v>0.9140339999999999</v>
      </c>
    </row>
    <row r="1186" spans="1:3">
      <c r="A1186" s="85">
        <v>38388</v>
      </c>
      <c r="B1186" s="86">
        <v>0.75539999999999996</v>
      </c>
      <c r="C1186" s="87">
        <f t="shared" si="18"/>
        <v>0.9140339999999999</v>
      </c>
    </row>
    <row r="1187" spans="1:3">
      <c r="A1187" s="85">
        <v>38389</v>
      </c>
      <c r="B1187" s="86">
        <v>0.75539999999999996</v>
      </c>
      <c r="C1187" s="87">
        <f t="shared" si="18"/>
        <v>0.9140339999999999</v>
      </c>
    </row>
    <row r="1188" spans="1:3">
      <c r="A1188" s="85">
        <v>38390</v>
      </c>
      <c r="B1188" s="86">
        <v>0.75539999999999996</v>
      </c>
      <c r="C1188" s="87">
        <f t="shared" si="18"/>
        <v>0.9140339999999999</v>
      </c>
    </row>
    <row r="1189" spans="1:3">
      <c r="A1189" s="85">
        <v>38391</v>
      </c>
      <c r="B1189" s="86">
        <v>0.75539999999999996</v>
      </c>
      <c r="C1189" s="87">
        <f t="shared" si="18"/>
        <v>0.9140339999999999</v>
      </c>
    </row>
    <row r="1190" spans="1:3">
      <c r="A1190" s="85">
        <v>38392</v>
      </c>
      <c r="B1190" s="86">
        <v>0.75539999999999996</v>
      </c>
      <c r="C1190" s="87">
        <f t="shared" si="18"/>
        <v>0.9140339999999999</v>
      </c>
    </row>
    <row r="1191" spans="1:3">
      <c r="A1191" s="85">
        <v>38393</v>
      </c>
      <c r="B1191" s="86">
        <v>0.75539999999999996</v>
      </c>
      <c r="C1191" s="87">
        <f t="shared" si="18"/>
        <v>0.9140339999999999</v>
      </c>
    </row>
    <row r="1192" spans="1:3">
      <c r="A1192" s="85">
        <v>38394</v>
      </c>
      <c r="B1192" s="86">
        <v>0.75539999999999996</v>
      </c>
      <c r="C1192" s="87">
        <f t="shared" si="18"/>
        <v>0.9140339999999999</v>
      </c>
    </row>
    <row r="1193" spans="1:3">
      <c r="A1193" s="85">
        <v>38395</v>
      </c>
      <c r="B1193" s="86">
        <v>0.75539999999999996</v>
      </c>
      <c r="C1193" s="87">
        <f t="shared" si="18"/>
        <v>0.9140339999999999</v>
      </c>
    </row>
    <row r="1194" spans="1:3">
      <c r="A1194" s="85">
        <v>38396</v>
      </c>
      <c r="B1194" s="86">
        <v>0.75539999999999996</v>
      </c>
      <c r="C1194" s="87">
        <f t="shared" si="18"/>
        <v>0.9140339999999999</v>
      </c>
    </row>
    <row r="1195" spans="1:3">
      <c r="A1195" s="85">
        <v>38397</v>
      </c>
      <c r="B1195" s="86">
        <v>0.75539999999999996</v>
      </c>
      <c r="C1195" s="87">
        <f t="shared" si="18"/>
        <v>0.9140339999999999</v>
      </c>
    </row>
    <row r="1196" spans="1:3">
      <c r="A1196" s="85">
        <v>38398</v>
      </c>
      <c r="B1196" s="86">
        <v>0.75539999999999996</v>
      </c>
      <c r="C1196" s="87">
        <f t="shared" si="18"/>
        <v>0.9140339999999999</v>
      </c>
    </row>
    <row r="1197" spans="1:3">
      <c r="A1197" s="85">
        <v>38399</v>
      </c>
      <c r="B1197" s="86">
        <v>0.75539999999999996</v>
      </c>
      <c r="C1197" s="87">
        <f t="shared" si="18"/>
        <v>0.9140339999999999</v>
      </c>
    </row>
    <row r="1198" spans="1:3">
      <c r="A1198" s="85">
        <v>38400</v>
      </c>
      <c r="B1198" s="86">
        <v>0.75539999999999996</v>
      </c>
      <c r="C1198" s="87">
        <f t="shared" si="18"/>
        <v>0.9140339999999999</v>
      </c>
    </row>
    <row r="1199" spans="1:3">
      <c r="A1199" s="85">
        <v>38401</v>
      </c>
      <c r="B1199" s="86">
        <v>0.75539999999999996</v>
      </c>
      <c r="C1199" s="87">
        <f t="shared" si="18"/>
        <v>0.9140339999999999</v>
      </c>
    </row>
    <row r="1200" spans="1:3">
      <c r="A1200" s="85">
        <v>38402</v>
      </c>
      <c r="B1200" s="86">
        <v>0.76939999999999997</v>
      </c>
      <c r="C1200" s="87">
        <f t="shared" si="18"/>
        <v>0.93097399999999997</v>
      </c>
    </row>
    <row r="1201" spans="1:3">
      <c r="A1201" s="85">
        <v>38403</v>
      </c>
      <c r="B1201" s="86">
        <v>0.76939999999999997</v>
      </c>
      <c r="C1201" s="87">
        <f t="shared" si="18"/>
        <v>0.93097399999999997</v>
      </c>
    </row>
    <row r="1202" spans="1:3">
      <c r="A1202" s="85">
        <v>38404</v>
      </c>
      <c r="B1202" s="86">
        <v>0.76939999999999997</v>
      </c>
      <c r="C1202" s="87">
        <f t="shared" si="18"/>
        <v>0.93097399999999997</v>
      </c>
    </row>
    <row r="1203" spans="1:3">
      <c r="A1203" s="85">
        <v>38405</v>
      </c>
      <c r="B1203" s="86">
        <v>0.76939999999999997</v>
      </c>
      <c r="C1203" s="87">
        <f t="shared" si="18"/>
        <v>0.93097399999999997</v>
      </c>
    </row>
    <row r="1204" spans="1:3">
      <c r="A1204" s="85">
        <v>38406</v>
      </c>
      <c r="B1204" s="86">
        <v>0.76939999999999997</v>
      </c>
      <c r="C1204" s="87">
        <f t="shared" si="18"/>
        <v>0.93097399999999997</v>
      </c>
    </row>
    <row r="1205" spans="1:3">
      <c r="A1205" s="85">
        <v>38407</v>
      </c>
      <c r="B1205" s="86">
        <v>0.76939999999999997</v>
      </c>
      <c r="C1205" s="87">
        <f t="shared" si="18"/>
        <v>0.93097399999999997</v>
      </c>
    </row>
    <row r="1206" spans="1:3">
      <c r="A1206" s="85">
        <v>38408</v>
      </c>
      <c r="B1206" s="86">
        <v>0.76939999999999997</v>
      </c>
      <c r="C1206" s="87">
        <f t="shared" si="18"/>
        <v>0.93097399999999997</v>
      </c>
    </row>
    <row r="1207" spans="1:3">
      <c r="A1207" s="85">
        <v>38409</v>
      </c>
      <c r="B1207" s="86">
        <v>0.79590000000000005</v>
      </c>
      <c r="C1207" s="87">
        <f t="shared" si="18"/>
        <v>0.96303900000000009</v>
      </c>
    </row>
    <row r="1208" spans="1:3">
      <c r="A1208" s="85">
        <v>38410</v>
      </c>
      <c r="B1208" s="86">
        <v>0.79590000000000005</v>
      </c>
      <c r="C1208" s="87">
        <f t="shared" si="18"/>
        <v>0.96303900000000009</v>
      </c>
    </row>
    <row r="1209" spans="1:3">
      <c r="A1209" s="85">
        <v>38411</v>
      </c>
      <c r="B1209" s="86">
        <v>0.79590000000000005</v>
      </c>
      <c r="C1209" s="87">
        <f t="shared" si="18"/>
        <v>0.96303900000000009</v>
      </c>
    </row>
    <row r="1210" spans="1:3">
      <c r="A1210" s="85">
        <v>38412</v>
      </c>
      <c r="B1210" s="86">
        <v>0.79590000000000005</v>
      </c>
      <c r="C1210" s="87">
        <f t="shared" si="18"/>
        <v>0.96303900000000009</v>
      </c>
    </row>
    <row r="1211" spans="1:3">
      <c r="A1211" s="85">
        <v>38413</v>
      </c>
      <c r="B1211" s="86">
        <v>0.79590000000000005</v>
      </c>
      <c r="C1211" s="87">
        <f t="shared" si="18"/>
        <v>0.96303900000000009</v>
      </c>
    </row>
    <row r="1212" spans="1:3">
      <c r="A1212" s="85">
        <v>38414</v>
      </c>
      <c r="B1212" s="86">
        <v>0.79590000000000005</v>
      </c>
      <c r="C1212" s="87">
        <f t="shared" si="18"/>
        <v>0.96303900000000009</v>
      </c>
    </row>
    <row r="1213" spans="1:3">
      <c r="A1213" s="85">
        <v>38415</v>
      </c>
      <c r="B1213" s="86">
        <v>0.79590000000000005</v>
      </c>
      <c r="C1213" s="87">
        <f t="shared" si="18"/>
        <v>0.96303900000000009</v>
      </c>
    </row>
    <row r="1214" spans="1:3">
      <c r="A1214" s="85">
        <v>38416</v>
      </c>
      <c r="B1214" s="86">
        <v>0.79590000000000005</v>
      </c>
      <c r="C1214" s="87">
        <f t="shared" si="18"/>
        <v>0.96303900000000009</v>
      </c>
    </row>
    <row r="1215" spans="1:3">
      <c r="A1215" s="85">
        <v>38417</v>
      </c>
      <c r="B1215" s="86">
        <v>0.79590000000000005</v>
      </c>
      <c r="C1215" s="87">
        <f t="shared" si="18"/>
        <v>0.96303900000000009</v>
      </c>
    </row>
    <row r="1216" spans="1:3">
      <c r="A1216" s="85">
        <v>38418</v>
      </c>
      <c r="B1216" s="86">
        <v>0.79590000000000005</v>
      </c>
      <c r="C1216" s="87">
        <f t="shared" si="18"/>
        <v>0.96303900000000009</v>
      </c>
    </row>
    <row r="1217" spans="1:3">
      <c r="A1217" s="85">
        <v>38419</v>
      </c>
      <c r="B1217" s="86">
        <v>0.79590000000000005</v>
      </c>
      <c r="C1217" s="87">
        <f t="shared" si="18"/>
        <v>0.96303900000000009</v>
      </c>
    </row>
    <row r="1218" spans="1:3">
      <c r="A1218" s="85">
        <v>38420</v>
      </c>
      <c r="B1218" s="86">
        <v>0.79590000000000005</v>
      </c>
      <c r="C1218" s="87">
        <f t="shared" ref="C1218:C1281" si="19">B1218*1.21</f>
        <v>0.96303900000000009</v>
      </c>
    </row>
    <row r="1219" spans="1:3">
      <c r="A1219" s="85">
        <v>38421</v>
      </c>
      <c r="B1219" s="86">
        <v>0.80740000000000001</v>
      </c>
      <c r="C1219" s="87">
        <f t="shared" si="19"/>
        <v>0.97695399999999999</v>
      </c>
    </row>
    <row r="1220" spans="1:3">
      <c r="A1220" s="85">
        <v>38422</v>
      </c>
      <c r="B1220" s="86">
        <v>0.80740000000000001</v>
      </c>
      <c r="C1220" s="87">
        <f t="shared" si="19"/>
        <v>0.97695399999999999</v>
      </c>
    </row>
    <row r="1221" spans="1:3">
      <c r="A1221" s="85">
        <v>38423</v>
      </c>
      <c r="B1221" s="86">
        <v>0.80740000000000001</v>
      </c>
      <c r="C1221" s="87">
        <f t="shared" si="19"/>
        <v>0.97695399999999999</v>
      </c>
    </row>
    <row r="1222" spans="1:3">
      <c r="A1222" s="85">
        <v>38424</v>
      </c>
      <c r="B1222" s="86">
        <v>0.80740000000000001</v>
      </c>
      <c r="C1222" s="87">
        <f t="shared" si="19"/>
        <v>0.97695399999999999</v>
      </c>
    </row>
    <row r="1223" spans="1:3">
      <c r="A1223" s="85">
        <v>38425</v>
      </c>
      <c r="B1223" s="86">
        <v>0.80740000000000001</v>
      </c>
      <c r="C1223" s="87">
        <f t="shared" si="19"/>
        <v>0.97695399999999999</v>
      </c>
    </row>
    <row r="1224" spans="1:3">
      <c r="A1224" s="85">
        <v>38426</v>
      </c>
      <c r="B1224" s="86">
        <v>0.80740000000000001</v>
      </c>
      <c r="C1224" s="87">
        <f t="shared" si="19"/>
        <v>0.97695399999999999</v>
      </c>
    </row>
    <row r="1225" spans="1:3">
      <c r="A1225" s="85">
        <v>38427</v>
      </c>
      <c r="B1225" s="86">
        <v>0.80740000000000001</v>
      </c>
      <c r="C1225" s="87">
        <f t="shared" si="19"/>
        <v>0.97695399999999999</v>
      </c>
    </row>
    <row r="1226" spans="1:3">
      <c r="A1226" s="85">
        <v>38428</v>
      </c>
      <c r="B1226" s="86">
        <v>0.80740000000000001</v>
      </c>
      <c r="C1226" s="87">
        <f t="shared" si="19"/>
        <v>0.97695399999999999</v>
      </c>
    </row>
    <row r="1227" spans="1:3">
      <c r="A1227" s="85">
        <v>38429</v>
      </c>
      <c r="B1227" s="86">
        <v>0.82150000000000001</v>
      </c>
      <c r="C1227" s="87">
        <f t="shared" si="19"/>
        <v>0.99401499999999998</v>
      </c>
    </row>
    <row r="1228" spans="1:3">
      <c r="A1228" s="85">
        <v>38430</v>
      </c>
      <c r="B1228" s="86">
        <v>0.82150000000000001</v>
      </c>
      <c r="C1228" s="87">
        <f t="shared" si="19"/>
        <v>0.99401499999999998</v>
      </c>
    </row>
    <row r="1229" spans="1:3">
      <c r="A1229" s="85">
        <v>38431</v>
      </c>
      <c r="B1229" s="86">
        <v>0.82150000000000001</v>
      </c>
      <c r="C1229" s="87">
        <f t="shared" si="19"/>
        <v>0.99401499999999998</v>
      </c>
    </row>
    <row r="1230" spans="1:3">
      <c r="A1230" s="85">
        <v>38432</v>
      </c>
      <c r="B1230" s="86">
        <v>0.82150000000000001</v>
      </c>
      <c r="C1230" s="87">
        <f t="shared" si="19"/>
        <v>0.99401499999999998</v>
      </c>
    </row>
    <row r="1231" spans="1:3">
      <c r="A1231" s="85">
        <v>38433</v>
      </c>
      <c r="B1231" s="86">
        <v>0.82150000000000001</v>
      </c>
      <c r="C1231" s="87">
        <f t="shared" si="19"/>
        <v>0.99401499999999998</v>
      </c>
    </row>
    <row r="1232" spans="1:3">
      <c r="A1232" s="85">
        <v>38434</v>
      </c>
      <c r="B1232" s="86">
        <v>0.82150000000000001</v>
      </c>
      <c r="C1232" s="87">
        <f t="shared" si="19"/>
        <v>0.99401499999999998</v>
      </c>
    </row>
    <row r="1233" spans="1:3">
      <c r="A1233" s="85">
        <v>38435</v>
      </c>
      <c r="B1233" s="86">
        <v>0.82150000000000001</v>
      </c>
      <c r="C1233" s="87">
        <f t="shared" si="19"/>
        <v>0.99401499999999998</v>
      </c>
    </row>
    <row r="1234" spans="1:3">
      <c r="A1234" s="85">
        <v>38436</v>
      </c>
      <c r="B1234" s="86">
        <v>0.82150000000000001</v>
      </c>
      <c r="C1234" s="87">
        <f t="shared" si="19"/>
        <v>0.99401499999999998</v>
      </c>
    </row>
    <row r="1235" spans="1:3">
      <c r="A1235" s="85">
        <v>38437</v>
      </c>
      <c r="B1235" s="86">
        <v>0.82150000000000001</v>
      </c>
      <c r="C1235" s="87">
        <f t="shared" si="19"/>
        <v>0.99401499999999998</v>
      </c>
    </row>
    <row r="1236" spans="1:3">
      <c r="A1236" s="85">
        <v>38438</v>
      </c>
      <c r="B1236" s="86">
        <v>0.82150000000000001</v>
      </c>
      <c r="C1236" s="87">
        <f t="shared" si="19"/>
        <v>0.99401499999999998</v>
      </c>
    </row>
    <row r="1237" spans="1:3">
      <c r="A1237" s="85">
        <v>38439</v>
      </c>
      <c r="B1237" s="86">
        <v>0.82150000000000001</v>
      </c>
      <c r="C1237" s="87">
        <f t="shared" si="19"/>
        <v>0.99401499999999998</v>
      </c>
    </row>
    <row r="1238" spans="1:3">
      <c r="A1238" s="85">
        <v>38440</v>
      </c>
      <c r="B1238" s="86">
        <v>0.82150000000000001</v>
      </c>
      <c r="C1238" s="87">
        <f t="shared" si="19"/>
        <v>0.99401499999999998</v>
      </c>
    </row>
    <row r="1239" spans="1:3">
      <c r="A1239" s="85">
        <v>38441</v>
      </c>
      <c r="B1239" s="86">
        <v>0.82150000000000001</v>
      </c>
      <c r="C1239" s="87">
        <f t="shared" si="19"/>
        <v>0.99401499999999998</v>
      </c>
    </row>
    <row r="1240" spans="1:3">
      <c r="A1240" s="85">
        <v>38442</v>
      </c>
      <c r="B1240" s="86">
        <v>0.82150000000000001</v>
      </c>
      <c r="C1240" s="87">
        <f t="shared" si="19"/>
        <v>0.99401499999999998</v>
      </c>
    </row>
    <row r="1241" spans="1:3">
      <c r="A1241" s="85">
        <v>38443</v>
      </c>
      <c r="B1241" s="86">
        <v>0.82150000000000001</v>
      </c>
      <c r="C1241" s="87">
        <f t="shared" si="19"/>
        <v>0.99401499999999998</v>
      </c>
    </row>
    <row r="1242" spans="1:3">
      <c r="A1242" s="85">
        <v>38444</v>
      </c>
      <c r="B1242" s="86">
        <v>0.85119999999999996</v>
      </c>
      <c r="C1242" s="87">
        <f t="shared" si="19"/>
        <v>1.029952</v>
      </c>
    </row>
    <row r="1243" spans="1:3">
      <c r="A1243" s="85">
        <v>38445</v>
      </c>
      <c r="B1243" s="86">
        <v>0.85119999999999996</v>
      </c>
      <c r="C1243" s="87">
        <f t="shared" si="19"/>
        <v>1.029952</v>
      </c>
    </row>
    <row r="1244" spans="1:3">
      <c r="A1244" s="85">
        <v>38446</v>
      </c>
      <c r="B1244" s="86">
        <v>0.85119999999999996</v>
      </c>
      <c r="C1244" s="87">
        <f t="shared" si="19"/>
        <v>1.029952</v>
      </c>
    </row>
    <row r="1245" spans="1:3">
      <c r="A1245" s="85">
        <v>38447</v>
      </c>
      <c r="B1245" s="86">
        <v>0.85119999999999996</v>
      </c>
      <c r="C1245" s="87">
        <f t="shared" si="19"/>
        <v>1.029952</v>
      </c>
    </row>
    <row r="1246" spans="1:3">
      <c r="A1246" s="85">
        <v>38448</v>
      </c>
      <c r="B1246" s="86">
        <v>0.85119999999999996</v>
      </c>
      <c r="C1246" s="87">
        <f t="shared" si="19"/>
        <v>1.029952</v>
      </c>
    </row>
    <row r="1247" spans="1:3">
      <c r="A1247" s="85">
        <v>38449</v>
      </c>
      <c r="B1247" s="86">
        <v>0.85119999999999996</v>
      </c>
      <c r="C1247" s="87">
        <f t="shared" si="19"/>
        <v>1.029952</v>
      </c>
    </row>
    <row r="1248" spans="1:3">
      <c r="A1248" s="85">
        <v>38450</v>
      </c>
      <c r="B1248" s="86">
        <v>0.85119999999999996</v>
      </c>
      <c r="C1248" s="87">
        <f t="shared" si="19"/>
        <v>1.029952</v>
      </c>
    </row>
    <row r="1249" spans="1:3">
      <c r="A1249" s="85">
        <v>38451</v>
      </c>
      <c r="B1249" s="86">
        <v>0.85119999999999996</v>
      </c>
      <c r="C1249" s="87">
        <f t="shared" si="19"/>
        <v>1.029952</v>
      </c>
    </row>
    <row r="1250" spans="1:3">
      <c r="A1250" s="85">
        <v>38452</v>
      </c>
      <c r="B1250" s="86">
        <v>0.85119999999999996</v>
      </c>
      <c r="C1250" s="87">
        <f t="shared" si="19"/>
        <v>1.029952</v>
      </c>
    </row>
    <row r="1251" spans="1:3">
      <c r="A1251" s="85">
        <v>38453</v>
      </c>
      <c r="B1251" s="86">
        <v>0.85119999999999996</v>
      </c>
      <c r="C1251" s="87">
        <f t="shared" si="19"/>
        <v>1.029952</v>
      </c>
    </row>
    <row r="1252" spans="1:3">
      <c r="A1252" s="85">
        <v>38454</v>
      </c>
      <c r="B1252" s="86">
        <v>0.85119999999999996</v>
      </c>
      <c r="C1252" s="87">
        <f t="shared" si="19"/>
        <v>1.029952</v>
      </c>
    </row>
    <row r="1253" spans="1:3">
      <c r="A1253" s="85">
        <v>38455</v>
      </c>
      <c r="B1253" s="86">
        <v>0.85119999999999996</v>
      </c>
      <c r="C1253" s="87">
        <f t="shared" si="19"/>
        <v>1.029952</v>
      </c>
    </row>
    <row r="1254" spans="1:3">
      <c r="A1254" s="85">
        <v>38456</v>
      </c>
      <c r="B1254" s="86">
        <v>0.84130000000000005</v>
      </c>
      <c r="C1254" s="87">
        <f t="shared" si="19"/>
        <v>1.017973</v>
      </c>
    </row>
    <row r="1255" spans="1:3">
      <c r="A1255" s="85">
        <v>38457</v>
      </c>
      <c r="B1255" s="86">
        <v>0.84130000000000005</v>
      </c>
      <c r="C1255" s="87">
        <f t="shared" si="19"/>
        <v>1.017973</v>
      </c>
    </row>
    <row r="1256" spans="1:3">
      <c r="A1256" s="85">
        <v>38458</v>
      </c>
      <c r="B1256" s="86">
        <v>0.84130000000000005</v>
      </c>
      <c r="C1256" s="87">
        <f t="shared" si="19"/>
        <v>1.017973</v>
      </c>
    </row>
    <row r="1257" spans="1:3">
      <c r="A1257" s="85">
        <v>38459</v>
      </c>
      <c r="B1257" s="86">
        <v>0.84130000000000005</v>
      </c>
      <c r="C1257" s="87">
        <f t="shared" si="19"/>
        <v>1.017973</v>
      </c>
    </row>
    <row r="1258" spans="1:3">
      <c r="A1258" s="85">
        <v>38460</v>
      </c>
      <c r="B1258" s="86">
        <v>0.84130000000000005</v>
      </c>
      <c r="C1258" s="87">
        <f t="shared" si="19"/>
        <v>1.017973</v>
      </c>
    </row>
    <row r="1259" spans="1:3">
      <c r="A1259" s="85">
        <v>38461</v>
      </c>
      <c r="B1259" s="86">
        <v>0.84130000000000005</v>
      </c>
      <c r="C1259" s="87">
        <f t="shared" si="19"/>
        <v>1.017973</v>
      </c>
    </row>
    <row r="1260" spans="1:3">
      <c r="A1260" s="85">
        <v>38462</v>
      </c>
      <c r="B1260" s="86">
        <v>0.84130000000000005</v>
      </c>
      <c r="C1260" s="87">
        <f t="shared" si="19"/>
        <v>1.017973</v>
      </c>
    </row>
    <row r="1261" spans="1:3">
      <c r="A1261" s="85">
        <v>38463</v>
      </c>
      <c r="B1261" s="86">
        <v>0.83389999999999997</v>
      </c>
      <c r="C1261" s="87">
        <f t="shared" si="19"/>
        <v>1.0090189999999999</v>
      </c>
    </row>
    <row r="1262" spans="1:3">
      <c r="A1262" s="85">
        <v>38464</v>
      </c>
      <c r="B1262" s="86">
        <v>0.83389999999999997</v>
      </c>
      <c r="C1262" s="87">
        <f t="shared" si="19"/>
        <v>1.0090189999999999</v>
      </c>
    </row>
    <row r="1263" spans="1:3">
      <c r="A1263" s="85">
        <v>38465</v>
      </c>
      <c r="B1263" s="86">
        <v>0.83389999999999997</v>
      </c>
      <c r="C1263" s="87">
        <f t="shared" si="19"/>
        <v>1.0090189999999999</v>
      </c>
    </row>
    <row r="1264" spans="1:3">
      <c r="A1264" s="85">
        <v>38466</v>
      </c>
      <c r="B1264" s="86">
        <v>0.83389999999999997</v>
      </c>
      <c r="C1264" s="87">
        <f t="shared" si="19"/>
        <v>1.0090189999999999</v>
      </c>
    </row>
    <row r="1265" spans="1:3">
      <c r="A1265" s="85">
        <v>38467</v>
      </c>
      <c r="B1265" s="86">
        <v>0.83389999999999997</v>
      </c>
      <c r="C1265" s="87">
        <f t="shared" si="19"/>
        <v>1.0090189999999999</v>
      </c>
    </row>
    <row r="1266" spans="1:3">
      <c r="A1266" s="85">
        <v>38468</v>
      </c>
      <c r="B1266" s="86">
        <v>0.83389999999999997</v>
      </c>
      <c r="C1266" s="87">
        <f t="shared" si="19"/>
        <v>1.0090189999999999</v>
      </c>
    </row>
    <row r="1267" spans="1:3">
      <c r="A1267" s="85">
        <v>38469</v>
      </c>
      <c r="B1267" s="86">
        <v>0.83389999999999997</v>
      </c>
      <c r="C1267" s="87">
        <f t="shared" si="19"/>
        <v>1.0090189999999999</v>
      </c>
    </row>
    <row r="1268" spans="1:3">
      <c r="A1268" s="85">
        <v>38470</v>
      </c>
      <c r="B1268" s="86">
        <v>0.83389999999999997</v>
      </c>
      <c r="C1268" s="87">
        <f t="shared" si="19"/>
        <v>1.0090189999999999</v>
      </c>
    </row>
    <row r="1269" spans="1:3">
      <c r="A1269" s="85">
        <v>38471</v>
      </c>
      <c r="B1269" s="86">
        <v>0.84050000000000002</v>
      </c>
      <c r="C1269" s="87">
        <f t="shared" si="19"/>
        <v>1.0170049999999999</v>
      </c>
    </row>
    <row r="1270" spans="1:3">
      <c r="A1270" s="85">
        <v>38472</v>
      </c>
      <c r="B1270" s="86">
        <v>0.84050000000000002</v>
      </c>
      <c r="C1270" s="87">
        <f t="shared" si="19"/>
        <v>1.0170049999999999</v>
      </c>
    </row>
    <row r="1271" spans="1:3">
      <c r="A1271" s="85">
        <v>38473</v>
      </c>
      <c r="B1271" s="86">
        <v>0.84050000000000002</v>
      </c>
      <c r="C1271" s="87">
        <f t="shared" si="19"/>
        <v>1.0170049999999999</v>
      </c>
    </row>
    <row r="1272" spans="1:3">
      <c r="A1272" s="85">
        <v>38474</v>
      </c>
      <c r="B1272" s="86">
        <v>0.84050000000000002</v>
      </c>
      <c r="C1272" s="87">
        <f t="shared" si="19"/>
        <v>1.0170049999999999</v>
      </c>
    </row>
    <row r="1273" spans="1:3">
      <c r="A1273" s="85">
        <v>38475</v>
      </c>
      <c r="B1273" s="86">
        <v>0.84050000000000002</v>
      </c>
      <c r="C1273" s="87">
        <f t="shared" si="19"/>
        <v>1.0170049999999999</v>
      </c>
    </row>
    <row r="1274" spans="1:3">
      <c r="A1274" s="85">
        <v>38476</v>
      </c>
      <c r="B1274" s="86">
        <v>0.84050000000000002</v>
      </c>
      <c r="C1274" s="87">
        <f t="shared" si="19"/>
        <v>1.0170049999999999</v>
      </c>
    </row>
    <row r="1275" spans="1:3">
      <c r="A1275" s="85">
        <v>38477</v>
      </c>
      <c r="B1275" s="86">
        <v>0.84050000000000002</v>
      </c>
      <c r="C1275" s="87">
        <f t="shared" si="19"/>
        <v>1.0170049999999999</v>
      </c>
    </row>
    <row r="1276" spans="1:3">
      <c r="A1276" s="85">
        <v>38478</v>
      </c>
      <c r="B1276" s="86">
        <v>0.84050000000000002</v>
      </c>
      <c r="C1276" s="87">
        <f t="shared" si="19"/>
        <v>1.0170049999999999</v>
      </c>
    </row>
    <row r="1277" spans="1:3">
      <c r="A1277" s="85">
        <v>38479</v>
      </c>
      <c r="B1277" s="86">
        <v>0.84050000000000002</v>
      </c>
      <c r="C1277" s="87">
        <f t="shared" si="19"/>
        <v>1.0170049999999999</v>
      </c>
    </row>
    <row r="1278" spans="1:3">
      <c r="A1278" s="85">
        <v>38480</v>
      </c>
      <c r="B1278" s="86">
        <v>0.84050000000000002</v>
      </c>
      <c r="C1278" s="87">
        <f t="shared" si="19"/>
        <v>1.0170049999999999</v>
      </c>
    </row>
    <row r="1279" spans="1:3">
      <c r="A1279" s="85">
        <v>38481</v>
      </c>
      <c r="B1279" s="86">
        <v>0.84050000000000002</v>
      </c>
      <c r="C1279" s="87">
        <f t="shared" si="19"/>
        <v>1.0170049999999999</v>
      </c>
    </row>
    <row r="1280" spans="1:3">
      <c r="A1280" s="85">
        <v>38482</v>
      </c>
      <c r="B1280" s="86">
        <v>0.83389999999999997</v>
      </c>
      <c r="C1280" s="87">
        <f t="shared" si="19"/>
        <v>1.0090189999999999</v>
      </c>
    </row>
    <row r="1281" spans="1:3">
      <c r="A1281" s="85">
        <v>38483</v>
      </c>
      <c r="B1281" s="86">
        <v>0.83389999999999997</v>
      </c>
      <c r="C1281" s="87">
        <f t="shared" si="19"/>
        <v>1.0090189999999999</v>
      </c>
    </row>
    <row r="1282" spans="1:3">
      <c r="A1282" s="85">
        <v>38484</v>
      </c>
      <c r="B1282" s="86">
        <v>0.83389999999999997</v>
      </c>
      <c r="C1282" s="87">
        <f t="shared" ref="C1282:C1345" si="20">B1282*1.21</f>
        <v>1.0090189999999999</v>
      </c>
    </row>
    <row r="1283" spans="1:3">
      <c r="A1283" s="85">
        <v>38485</v>
      </c>
      <c r="B1283" s="86">
        <v>0.83389999999999997</v>
      </c>
      <c r="C1283" s="87">
        <f t="shared" si="20"/>
        <v>1.0090189999999999</v>
      </c>
    </row>
    <row r="1284" spans="1:3">
      <c r="A1284" s="85">
        <v>38486</v>
      </c>
      <c r="B1284" s="86">
        <v>0.83389999999999997</v>
      </c>
      <c r="C1284" s="87">
        <f t="shared" si="20"/>
        <v>1.0090189999999999</v>
      </c>
    </row>
    <row r="1285" spans="1:3">
      <c r="A1285" s="85">
        <v>38487</v>
      </c>
      <c r="B1285" s="86">
        <v>0.83389999999999997</v>
      </c>
      <c r="C1285" s="87">
        <f t="shared" si="20"/>
        <v>1.0090189999999999</v>
      </c>
    </row>
    <row r="1286" spans="1:3">
      <c r="A1286" s="85">
        <v>38488</v>
      </c>
      <c r="B1286" s="86">
        <v>0.83389999999999997</v>
      </c>
      <c r="C1286" s="87">
        <f t="shared" si="20"/>
        <v>1.0090189999999999</v>
      </c>
    </row>
    <row r="1287" spans="1:3">
      <c r="A1287" s="85">
        <v>38489</v>
      </c>
      <c r="B1287" s="86">
        <v>0.83389999999999997</v>
      </c>
      <c r="C1287" s="87">
        <f t="shared" si="20"/>
        <v>1.0090189999999999</v>
      </c>
    </row>
    <row r="1288" spans="1:3">
      <c r="A1288" s="85">
        <v>38490</v>
      </c>
      <c r="B1288" s="86">
        <v>0.81569999999999998</v>
      </c>
      <c r="C1288" s="87">
        <f t="shared" si="20"/>
        <v>0.9869969999999999</v>
      </c>
    </row>
    <row r="1289" spans="1:3">
      <c r="A1289" s="85">
        <v>38491</v>
      </c>
      <c r="B1289" s="86">
        <v>0.81569999999999998</v>
      </c>
      <c r="C1289" s="87">
        <f t="shared" si="20"/>
        <v>0.9869969999999999</v>
      </c>
    </row>
    <row r="1290" spans="1:3">
      <c r="A1290" s="85">
        <v>38492</v>
      </c>
      <c r="B1290" s="86">
        <v>0.81569999999999998</v>
      </c>
      <c r="C1290" s="87">
        <f t="shared" si="20"/>
        <v>0.9869969999999999</v>
      </c>
    </row>
    <row r="1291" spans="1:3">
      <c r="A1291" s="85">
        <v>38493</v>
      </c>
      <c r="B1291" s="86">
        <v>0.81569999999999998</v>
      </c>
      <c r="C1291" s="87">
        <f t="shared" si="20"/>
        <v>0.9869969999999999</v>
      </c>
    </row>
    <row r="1292" spans="1:3">
      <c r="A1292" s="85">
        <v>38494</v>
      </c>
      <c r="B1292" s="86">
        <v>0.81569999999999998</v>
      </c>
      <c r="C1292" s="87">
        <f t="shared" si="20"/>
        <v>0.9869969999999999</v>
      </c>
    </row>
    <row r="1293" spans="1:3">
      <c r="A1293" s="85">
        <v>38495</v>
      </c>
      <c r="B1293" s="86">
        <v>0.81569999999999998</v>
      </c>
      <c r="C1293" s="87">
        <f t="shared" si="20"/>
        <v>0.9869969999999999</v>
      </c>
    </row>
    <row r="1294" spans="1:3">
      <c r="A1294" s="85">
        <v>38496</v>
      </c>
      <c r="B1294" s="86">
        <v>0.83640000000000003</v>
      </c>
      <c r="C1294" s="87">
        <f t="shared" si="20"/>
        <v>1.0120439999999999</v>
      </c>
    </row>
    <row r="1295" spans="1:3">
      <c r="A1295" s="85">
        <v>38497</v>
      </c>
      <c r="B1295" s="86">
        <v>0.83640000000000003</v>
      </c>
      <c r="C1295" s="87">
        <f t="shared" si="20"/>
        <v>1.0120439999999999</v>
      </c>
    </row>
    <row r="1296" spans="1:3">
      <c r="A1296" s="85">
        <v>38498</v>
      </c>
      <c r="B1296" s="86">
        <v>0.83640000000000003</v>
      </c>
      <c r="C1296" s="87">
        <f t="shared" si="20"/>
        <v>1.0120439999999999</v>
      </c>
    </row>
    <row r="1297" spans="1:3">
      <c r="A1297" s="85">
        <v>38499</v>
      </c>
      <c r="B1297" s="86">
        <v>0.83640000000000003</v>
      </c>
      <c r="C1297" s="87">
        <f t="shared" si="20"/>
        <v>1.0120439999999999</v>
      </c>
    </row>
    <row r="1298" spans="1:3">
      <c r="A1298" s="85">
        <v>38500</v>
      </c>
      <c r="B1298" s="86">
        <v>0.83640000000000003</v>
      </c>
      <c r="C1298" s="87">
        <f t="shared" si="20"/>
        <v>1.0120439999999999</v>
      </c>
    </row>
    <row r="1299" spans="1:3">
      <c r="A1299" s="85">
        <v>38501</v>
      </c>
      <c r="B1299" s="86">
        <v>0.83640000000000003</v>
      </c>
      <c r="C1299" s="87">
        <f t="shared" si="20"/>
        <v>1.0120439999999999</v>
      </c>
    </row>
    <row r="1300" spans="1:3">
      <c r="A1300" s="85">
        <v>38502</v>
      </c>
      <c r="B1300" s="86">
        <v>0.83640000000000003</v>
      </c>
      <c r="C1300" s="87">
        <f t="shared" si="20"/>
        <v>1.0120439999999999</v>
      </c>
    </row>
    <row r="1301" spans="1:3">
      <c r="A1301" s="85">
        <v>38503</v>
      </c>
      <c r="B1301" s="86">
        <v>0.83640000000000003</v>
      </c>
      <c r="C1301" s="87">
        <f t="shared" si="20"/>
        <v>1.0120439999999999</v>
      </c>
    </row>
    <row r="1302" spans="1:3">
      <c r="A1302" s="85">
        <v>38504</v>
      </c>
      <c r="B1302" s="86">
        <v>0.83640000000000003</v>
      </c>
      <c r="C1302" s="87">
        <f t="shared" si="20"/>
        <v>1.0120439999999999</v>
      </c>
    </row>
    <row r="1303" spans="1:3">
      <c r="A1303" s="85">
        <v>38505</v>
      </c>
      <c r="B1303" s="86">
        <v>0.85950000000000004</v>
      </c>
      <c r="C1303" s="87">
        <f t="shared" si="20"/>
        <v>1.039995</v>
      </c>
    </row>
    <row r="1304" spans="1:3">
      <c r="A1304" s="85">
        <v>38506</v>
      </c>
      <c r="B1304" s="86">
        <v>0.85950000000000004</v>
      </c>
      <c r="C1304" s="87">
        <f t="shared" si="20"/>
        <v>1.039995</v>
      </c>
    </row>
    <row r="1305" spans="1:3">
      <c r="A1305" s="85">
        <v>38507</v>
      </c>
      <c r="B1305" s="86">
        <v>0.85950000000000004</v>
      </c>
      <c r="C1305" s="87">
        <f t="shared" si="20"/>
        <v>1.039995</v>
      </c>
    </row>
    <row r="1306" spans="1:3">
      <c r="A1306" s="85">
        <v>38508</v>
      </c>
      <c r="B1306" s="86">
        <v>0.85950000000000004</v>
      </c>
      <c r="C1306" s="87">
        <f t="shared" si="20"/>
        <v>1.039995</v>
      </c>
    </row>
    <row r="1307" spans="1:3">
      <c r="A1307" s="85">
        <v>38509</v>
      </c>
      <c r="B1307" s="86">
        <v>0.85950000000000004</v>
      </c>
      <c r="C1307" s="87">
        <f t="shared" si="20"/>
        <v>1.039995</v>
      </c>
    </row>
    <row r="1308" spans="1:3">
      <c r="A1308" s="85">
        <v>38510</v>
      </c>
      <c r="B1308" s="86">
        <v>0.85950000000000004</v>
      </c>
      <c r="C1308" s="87">
        <f t="shared" si="20"/>
        <v>1.039995</v>
      </c>
    </row>
    <row r="1309" spans="1:3">
      <c r="A1309" s="85">
        <v>38511</v>
      </c>
      <c r="B1309" s="86">
        <v>0.89170000000000005</v>
      </c>
      <c r="C1309" s="87">
        <f t="shared" si="20"/>
        <v>1.0789569999999999</v>
      </c>
    </row>
    <row r="1310" spans="1:3">
      <c r="A1310" s="85">
        <v>38512</v>
      </c>
      <c r="B1310" s="86">
        <v>0.89170000000000005</v>
      </c>
      <c r="C1310" s="87">
        <f t="shared" si="20"/>
        <v>1.0789569999999999</v>
      </c>
    </row>
    <row r="1311" spans="1:3">
      <c r="A1311" s="85">
        <v>38513</v>
      </c>
      <c r="B1311" s="86">
        <v>0.89170000000000005</v>
      </c>
      <c r="C1311" s="87">
        <f t="shared" si="20"/>
        <v>1.0789569999999999</v>
      </c>
    </row>
    <row r="1312" spans="1:3">
      <c r="A1312" s="85">
        <v>38514</v>
      </c>
      <c r="B1312" s="86">
        <v>0.89170000000000005</v>
      </c>
      <c r="C1312" s="87">
        <f t="shared" si="20"/>
        <v>1.0789569999999999</v>
      </c>
    </row>
    <row r="1313" spans="1:3">
      <c r="A1313" s="85">
        <v>38515</v>
      </c>
      <c r="B1313" s="86">
        <v>0.89170000000000005</v>
      </c>
      <c r="C1313" s="87">
        <f t="shared" si="20"/>
        <v>1.0789569999999999</v>
      </c>
    </row>
    <row r="1314" spans="1:3">
      <c r="A1314" s="85">
        <v>38516</v>
      </c>
      <c r="B1314" s="86">
        <v>0.89170000000000005</v>
      </c>
      <c r="C1314" s="87">
        <f t="shared" si="20"/>
        <v>1.0789569999999999</v>
      </c>
    </row>
    <row r="1315" spans="1:3">
      <c r="A1315" s="85">
        <v>38517</v>
      </c>
      <c r="B1315" s="86">
        <v>0.89170000000000005</v>
      </c>
      <c r="C1315" s="87">
        <f t="shared" si="20"/>
        <v>1.0789569999999999</v>
      </c>
    </row>
    <row r="1316" spans="1:3">
      <c r="A1316" s="85">
        <v>38518</v>
      </c>
      <c r="B1316" s="86">
        <v>0.89170000000000005</v>
      </c>
      <c r="C1316" s="87">
        <f t="shared" si="20"/>
        <v>1.0789569999999999</v>
      </c>
    </row>
    <row r="1317" spans="1:3">
      <c r="A1317" s="85">
        <v>38519</v>
      </c>
      <c r="B1317" s="86">
        <v>0.89170000000000005</v>
      </c>
      <c r="C1317" s="87">
        <f t="shared" si="20"/>
        <v>1.0789569999999999</v>
      </c>
    </row>
    <row r="1318" spans="1:3">
      <c r="A1318" s="85">
        <v>38520</v>
      </c>
      <c r="B1318" s="86">
        <v>0.89170000000000005</v>
      </c>
      <c r="C1318" s="87">
        <f t="shared" si="20"/>
        <v>1.0789569999999999</v>
      </c>
    </row>
    <row r="1319" spans="1:3">
      <c r="A1319" s="85">
        <v>38521</v>
      </c>
      <c r="B1319" s="86">
        <v>0.89170000000000005</v>
      </c>
      <c r="C1319" s="87">
        <f t="shared" si="20"/>
        <v>1.0789569999999999</v>
      </c>
    </row>
    <row r="1320" spans="1:3">
      <c r="A1320" s="85">
        <v>38522</v>
      </c>
      <c r="B1320" s="86">
        <v>0.89170000000000005</v>
      </c>
      <c r="C1320" s="87">
        <f t="shared" si="20"/>
        <v>1.0789569999999999</v>
      </c>
    </row>
    <row r="1321" spans="1:3">
      <c r="A1321" s="85">
        <v>38523</v>
      </c>
      <c r="B1321" s="86">
        <v>0.89170000000000005</v>
      </c>
      <c r="C1321" s="87">
        <f t="shared" si="20"/>
        <v>1.0789569999999999</v>
      </c>
    </row>
    <row r="1322" spans="1:3">
      <c r="A1322" s="85">
        <v>38524</v>
      </c>
      <c r="B1322" s="86">
        <v>0.89170000000000005</v>
      </c>
      <c r="C1322" s="87">
        <f t="shared" si="20"/>
        <v>1.0789569999999999</v>
      </c>
    </row>
    <row r="1323" spans="1:3">
      <c r="A1323" s="85">
        <v>38525</v>
      </c>
      <c r="B1323" s="86">
        <v>0.89749999999999996</v>
      </c>
      <c r="C1323" s="87">
        <f t="shared" si="20"/>
        <v>1.0859749999999999</v>
      </c>
    </row>
    <row r="1324" spans="1:3">
      <c r="A1324" s="85">
        <v>38526</v>
      </c>
      <c r="B1324" s="86">
        <v>0.89749999999999996</v>
      </c>
      <c r="C1324" s="87">
        <f t="shared" si="20"/>
        <v>1.0859749999999999</v>
      </c>
    </row>
    <row r="1325" spans="1:3">
      <c r="A1325" s="85">
        <v>38527</v>
      </c>
      <c r="B1325" s="86">
        <v>0.89749999999999996</v>
      </c>
      <c r="C1325" s="87">
        <f t="shared" si="20"/>
        <v>1.0859749999999999</v>
      </c>
    </row>
    <row r="1326" spans="1:3">
      <c r="A1326" s="85">
        <v>38528</v>
      </c>
      <c r="B1326" s="86">
        <v>0.89749999999999996</v>
      </c>
      <c r="C1326" s="87">
        <f t="shared" si="20"/>
        <v>1.0859749999999999</v>
      </c>
    </row>
    <row r="1327" spans="1:3">
      <c r="A1327" s="85">
        <v>38529</v>
      </c>
      <c r="B1327" s="86">
        <v>0.89749999999999996</v>
      </c>
      <c r="C1327" s="87">
        <f t="shared" si="20"/>
        <v>1.0859749999999999</v>
      </c>
    </row>
    <row r="1328" spans="1:3">
      <c r="A1328" s="85">
        <v>38530</v>
      </c>
      <c r="B1328" s="86">
        <v>0.89749999999999996</v>
      </c>
      <c r="C1328" s="87">
        <f t="shared" si="20"/>
        <v>1.0859749999999999</v>
      </c>
    </row>
    <row r="1329" spans="1:3">
      <c r="A1329" s="85">
        <v>38531</v>
      </c>
      <c r="B1329" s="86">
        <v>0.89749999999999996</v>
      </c>
      <c r="C1329" s="87">
        <f t="shared" si="20"/>
        <v>1.0859749999999999</v>
      </c>
    </row>
    <row r="1330" spans="1:3">
      <c r="A1330" s="85">
        <v>38532</v>
      </c>
      <c r="B1330" s="86">
        <v>0.89749999999999996</v>
      </c>
      <c r="C1330" s="87">
        <f t="shared" si="20"/>
        <v>1.0859749999999999</v>
      </c>
    </row>
    <row r="1331" spans="1:3">
      <c r="A1331" s="85">
        <v>38533</v>
      </c>
      <c r="B1331" s="86">
        <v>0.89749999999999996</v>
      </c>
      <c r="C1331" s="87">
        <f t="shared" si="20"/>
        <v>1.0859749999999999</v>
      </c>
    </row>
    <row r="1332" spans="1:3">
      <c r="A1332" s="85">
        <v>38534</v>
      </c>
      <c r="B1332" s="86">
        <v>0.89749999999999996</v>
      </c>
      <c r="C1332" s="87">
        <f t="shared" si="20"/>
        <v>1.0859749999999999</v>
      </c>
    </row>
    <row r="1333" spans="1:3">
      <c r="A1333" s="85">
        <v>38535</v>
      </c>
      <c r="B1333" s="86">
        <v>0.89749999999999996</v>
      </c>
      <c r="C1333" s="87">
        <f t="shared" si="20"/>
        <v>1.0859749999999999</v>
      </c>
    </row>
    <row r="1334" spans="1:3">
      <c r="A1334" s="85">
        <v>38536</v>
      </c>
      <c r="B1334" s="86">
        <v>0.89749999999999996</v>
      </c>
      <c r="C1334" s="87">
        <f t="shared" si="20"/>
        <v>1.0859749999999999</v>
      </c>
    </row>
    <row r="1335" spans="1:3">
      <c r="A1335" s="85">
        <v>38537</v>
      </c>
      <c r="B1335" s="86">
        <v>0.89749999999999996</v>
      </c>
      <c r="C1335" s="87">
        <f t="shared" si="20"/>
        <v>1.0859749999999999</v>
      </c>
    </row>
    <row r="1336" spans="1:3">
      <c r="A1336" s="85">
        <v>38538</v>
      </c>
      <c r="B1336" s="86">
        <v>0.91820000000000002</v>
      </c>
      <c r="C1336" s="87">
        <f t="shared" si="20"/>
        <v>1.111022</v>
      </c>
    </row>
    <row r="1337" spans="1:3">
      <c r="A1337" s="85">
        <v>38539</v>
      </c>
      <c r="B1337" s="86">
        <v>0.91820000000000002</v>
      </c>
      <c r="C1337" s="87">
        <f t="shared" si="20"/>
        <v>1.111022</v>
      </c>
    </row>
    <row r="1338" spans="1:3">
      <c r="A1338" s="85">
        <v>38540</v>
      </c>
      <c r="B1338" s="86">
        <v>0.91820000000000002</v>
      </c>
      <c r="C1338" s="87">
        <f t="shared" si="20"/>
        <v>1.111022</v>
      </c>
    </row>
    <row r="1339" spans="1:3">
      <c r="A1339" s="85">
        <v>38541</v>
      </c>
      <c r="B1339" s="86">
        <v>0.91820000000000002</v>
      </c>
      <c r="C1339" s="87">
        <f t="shared" si="20"/>
        <v>1.111022</v>
      </c>
    </row>
    <row r="1340" spans="1:3">
      <c r="A1340" s="85">
        <v>38542</v>
      </c>
      <c r="B1340" s="86">
        <v>0.91820000000000002</v>
      </c>
      <c r="C1340" s="87">
        <f t="shared" si="20"/>
        <v>1.111022</v>
      </c>
    </row>
    <row r="1341" spans="1:3">
      <c r="A1341" s="85">
        <v>38543</v>
      </c>
      <c r="B1341" s="86">
        <v>0.91820000000000002</v>
      </c>
      <c r="C1341" s="87">
        <f t="shared" si="20"/>
        <v>1.111022</v>
      </c>
    </row>
    <row r="1342" spans="1:3">
      <c r="A1342" s="85">
        <v>38544</v>
      </c>
      <c r="B1342" s="86">
        <v>0.91820000000000002</v>
      </c>
      <c r="C1342" s="87">
        <f t="shared" si="20"/>
        <v>1.111022</v>
      </c>
    </row>
    <row r="1343" spans="1:3">
      <c r="A1343" s="85">
        <v>38545</v>
      </c>
      <c r="B1343" s="86">
        <v>0.91820000000000002</v>
      </c>
      <c r="C1343" s="87">
        <f t="shared" si="20"/>
        <v>1.111022</v>
      </c>
    </row>
    <row r="1344" spans="1:3">
      <c r="A1344" s="85">
        <v>38546</v>
      </c>
      <c r="B1344" s="86">
        <v>0.91820000000000002</v>
      </c>
      <c r="C1344" s="87">
        <f t="shared" si="20"/>
        <v>1.111022</v>
      </c>
    </row>
    <row r="1345" spans="1:3">
      <c r="A1345" s="85">
        <v>38547</v>
      </c>
      <c r="B1345" s="86">
        <v>0.91820000000000002</v>
      </c>
      <c r="C1345" s="87">
        <f t="shared" si="20"/>
        <v>1.111022</v>
      </c>
    </row>
    <row r="1346" spans="1:3">
      <c r="A1346" s="85">
        <v>38548</v>
      </c>
      <c r="B1346" s="86">
        <v>0.91820000000000002</v>
      </c>
      <c r="C1346" s="87">
        <f t="shared" ref="C1346:C1409" si="21">B1346*1.21</f>
        <v>1.111022</v>
      </c>
    </row>
    <row r="1347" spans="1:3">
      <c r="A1347" s="85">
        <v>38549</v>
      </c>
      <c r="B1347" s="86">
        <v>0.89829999999999999</v>
      </c>
      <c r="C1347" s="87">
        <f t="shared" si="21"/>
        <v>1.086943</v>
      </c>
    </row>
    <row r="1348" spans="1:3">
      <c r="A1348" s="85">
        <v>38550</v>
      </c>
      <c r="B1348" s="86">
        <v>0.89829999999999999</v>
      </c>
      <c r="C1348" s="87">
        <f t="shared" si="21"/>
        <v>1.086943</v>
      </c>
    </row>
    <row r="1349" spans="1:3">
      <c r="A1349" s="85">
        <v>38551</v>
      </c>
      <c r="B1349" s="86">
        <v>0.89829999999999999</v>
      </c>
      <c r="C1349" s="87">
        <f t="shared" si="21"/>
        <v>1.086943</v>
      </c>
    </row>
    <row r="1350" spans="1:3">
      <c r="A1350" s="85">
        <v>38552</v>
      </c>
      <c r="B1350" s="86">
        <v>0.89829999999999999</v>
      </c>
      <c r="C1350" s="87">
        <f t="shared" si="21"/>
        <v>1.086943</v>
      </c>
    </row>
    <row r="1351" spans="1:3">
      <c r="A1351" s="85">
        <v>38553</v>
      </c>
      <c r="B1351" s="86">
        <v>0.89829999999999999</v>
      </c>
      <c r="C1351" s="87">
        <f t="shared" si="21"/>
        <v>1.086943</v>
      </c>
    </row>
    <row r="1352" spans="1:3">
      <c r="A1352" s="85">
        <v>38554</v>
      </c>
      <c r="B1352" s="86">
        <v>0.89829999999999999</v>
      </c>
      <c r="C1352" s="87">
        <f t="shared" si="21"/>
        <v>1.086943</v>
      </c>
    </row>
    <row r="1353" spans="1:3">
      <c r="A1353" s="85">
        <v>38555</v>
      </c>
      <c r="B1353" s="86">
        <v>0.89829999999999999</v>
      </c>
      <c r="C1353" s="87">
        <f t="shared" si="21"/>
        <v>1.086943</v>
      </c>
    </row>
    <row r="1354" spans="1:3">
      <c r="A1354" s="85">
        <v>38556</v>
      </c>
      <c r="B1354" s="86">
        <v>0.89829999999999999</v>
      </c>
      <c r="C1354" s="87">
        <f t="shared" si="21"/>
        <v>1.086943</v>
      </c>
    </row>
    <row r="1355" spans="1:3">
      <c r="A1355" s="85">
        <v>38557</v>
      </c>
      <c r="B1355" s="86">
        <v>0.89829999999999999</v>
      </c>
      <c r="C1355" s="87">
        <f t="shared" si="21"/>
        <v>1.086943</v>
      </c>
    </row>
    <row r="1356" spans="1:3">
      <c r="A1356" s="85">
        <v>38558</v>
      </c>
      <c r="B1356" s="86">
        <v>0.89829999999999999</v>
      </c>
      <c r="C1356" s="87">
        <f t="shared" si="21"/>
        <v>1.086943</v>
      </c>
    </row>
    <row r="1357" spans="1:3">
      <c r="A1357" s="85">
        <v>38559</v>
      </c>
      <c r="B1357" s="86">
        <v>0.89829999999999999</v>
      </c>
      <c r="C1357" s="87">
        <f t="shared" si="21"/>
        <v>1.086943</v>
      </c>
    </row>
    <row r="1358" spans="1:3">
      <c r="A1358" s="85">
        <v>38560</v>
      </c>
      <c r="B1358" s="86">
        <v>0.89829999999999999</v>
      </c>
      <c r="C1358" s="87">
        <f t="shared" si="21"/>
        <v>1.086943</v>
      </c>
    </row>
    <row r="1359" spans="1:3">
      <c r="A1359" s="85">
        <v>38561</v>
      </c>
      <c r="B1359" s="86">
        <v>0.89829999999999999</v>
      </c>
      <c r="C1359" s="87">
        <f t="shared" si="21"/>
        <v>1.086943</v>
      </c>
    </row>
    <row r="1360" spans="1:3">
      <c r="A1360" s="85">
        <v>38562</v>
      </c>
      <c r="B1360" s="86">
        <v>0.89829999999999999</v>
      </c>
      <c r="C1360" s="87">
        <f t="shared" si="21"/>
        <v>1.086943</v>
      </c>
    </row>
    <row r="1361" spans="1:3">
      <c r="A1361" s="85">
        <v>38563</v>
      </c>
      <c r="B1361" s="86">
        <v>0.89829999999999999</v>
      </c>
      <c r="C1361" s="87">
        <f t="shared" si="21"/>
        <v>1.086943</v>
      </c>
    </row>
    <row r="1362" spans="1:3">
      <c r="A1362" s="85">
        <v>38564</v>
      </c>
      <c r="B1362" s="86">
        <v>0.89829999999999999</v>
      </c>
      <c r="C1362" s="87">
        <f t="shared" si="21"/>
        <v>1.086943</v>
      </c>
    </row>
    <row r="1363" spans="1:3">
      <c r="A1363" s="85">
        <v>38565</v>
      </c>
      <c r="B1363" s="86">
        <v>0.89829999999999999</v>
      </c>
      <c r="C1363" s="87">
        <f t="shared" si="21"/>
        <v>1.086943</v>
      </c>
    </row>
    <row r="1364" spans="1:3">
      <c r="A1364" s="85">
        <v>38566</v>
      </c>
      <c r="B1364" s="86">
        <v>0.89829999999999999</v>
      </c>
      <c r="C1364" s="87">
        <f t="shared" si="21"/>
        <v>1.086943</v>
      </c>
    </row>
    <row r="1365" spans="1:3">
      <c r="A1365" s="85">
        <v>38567</v>
      </c>
      <c r="B1365" s="86">
        <v>0.89829999999999999</v>
      </c>
      <c r="C1365" s="87">
        <f t="shared" si="21"/>
        <v>1.086943</v>
      </c>
    </row>
    <row r="1366" spans="1:3">
      <c r="A1366" s="85">
        <v>38568</v>
      </c>
      <c r="B1366" s="86">
        <v>0.89829999999999999</v>
      </c>
      <c r="C1366" s="87">
        <f t="shared" si="21"/>
        <v>1.086943</v>
      </c>
    </row>
    <row r="1367" spans="1:3">
      <c r="A1367" s="85">
        <v>38569</v>
      </c>
      <c r="B1367" s="86">
        <v>0.89829999999999999</v>
      </c>
      <c r="C1367" s="87">
        <f t="shared" si="21"/>
        <v>1.086943</v>
      </c>
    </row>
    <row r="1368" spans="1:3">
      <c r="A1368" s="85">
        <v>38570</v>
      </c>
      <c r="B1368" s="86">
        <v>0.89829999999999999</v>
      </c>
      <c r="C1368" s="87">
        <f t="shared" si="21"/>
        <v>1.086943</v>
      </c>
    </row>
    <row r="1369" spans="1:3">
      <c r="A1369" s="85">
        <v>38571</v>
      </c>
      <c r="B1369" s="86">
        <v>0.89829999999999999</v>
      </c>
      <c r="C1369" s="87">
        <f t="shared" si="21"/>
        <v>1.086943</v>
      </c>
    </row>
    <row r="1370" spans="1:3">
      <c r="A1370" s="85">
        <v>38572</v>
      </c>
      <c r="B1370" s="86">
        <v>0.89829999999999999</v>
      </c>
      <c r="C1370" s="87">
        <f t="shared" si="21"/>
        <v>1.086943</v>
      </c>
    </row>
    <row r="1371" spans="1:3">
      <c r="A1371" s="85">
        <v>38573</v>
      </c>
      <c r="B1371" s="86">
        <v>0.89829999999999999</v>
      </c>
      <c r="C1371" s="87">
        <f t="shared" si="21"/>
        <v>1.086943</v>
      </c>
    </row>
    <row r="1372" spans="1:3">
      <c r="A1372" s="85">
        <v>38574</v>
      </c>
      <c r="B1372" s="86">
        <v>0.91900000000000004</v>
      </c>
      <c r="C1372" s="87">
        <f t="shared" si="21"/>
        <v>1.11199</v>
      </c>
    </row>
    <row r="1373" spans="1:3">
      <c r="A1373" s="85">
        <v>38575</v>
      </c>
      <c r="B1373" s="86">
        <v>0.91900000000000004</v>
      </c>
      <c r="C1373" s="87">
        <f t="shared" si="21"/>
        <v>1.11199</v>
      </c>
    </row>
    <row r="1374" spans="1:3">
      <c r="A1374" s="85">
        <v>38576</v>
      </c>
      <c r="B1374" s="86">
        <v>0.91900000000000004</v>
      </c>
      <c r="C1374" s="87">
        <f t="shared" si="21"/>
        <v>1.11199</v>
      </c>
    </row>
    <row r="1375" spans="1:3">
      <c r="A1375" s="85">
        <v>38577</v>
      </c>
      <c r="B1375" s="86">
        <v>0.91649999999999998</v>
      </c>
      <c r="C1375" s="87">
        <f t="shared" si="21"/>
        <v>1.108965</v>
      </c>
    </row>
    <row r="1376" spans="1:3">
      <c r="A1376" s="85">
        <v>38578</v>
      </c>
      <c r="B1376" s="86">
        <v>0.91649999999999998</v>
      </c>
      <c r="C1376" s="87">
        <f t="shared" si="21"/>
        <v>1.108965</v>
      </c>
    </row>
    <row r="1377" spans="1:3">
      <c r="A1377" s="85">
        <v>38579</v>
      </c>
      <c r="B1377" s="86">
        <v>0.91649999999999998</v>
      </c>
      <c r="C1377" s="87">
        <f t="shared" si="21"/>
        <v>1.108965</v>
      </c>
    </row>
    <row r="1378" spans="1:3">
      <c r="A1378" s="85">
        <v>38580</v>
      </c>
      <c r="B1378" s="86">
        <v>0.91649999999999998</v>
      </c>
      <c r="C1378" s="87">
        <f t="shared" si="21"/>
        <v>1.108965</v>
      </c>
    </row>
    <row r="1379" spans="1:3">
      <c r="A1379" s="85">
        <v>38581</v>
      </c>
      <c r="B1379" s="86">
        <v>0.91649999999999998</v>
      </c>
      <c r="C1379" s="87">
        <f t="shared" si="21"/>
        <v>1.108965</v>
      </c>
    </row>
    <row r="1380" spans="1:3">
      <c r="A1380" s="85">
        <v>38582</v>
      </c>
      <c r="B1380" s="86">
        <v>0.92810000000000004</v>
      </c>
      <c r="C1380" s="87">
        <f t="shared" si="21"/>
        <v>1.1230009999999999</v>
      </c>
    </row>
    <row r="1381" spans="1:3">
      <c r="A1381" s="85">
        <v>38583</v>
      </c>
      <c r="B1381" s="86">
        <v>0.92810000000000004</v>
      </c>
      <c r="C1381" s="87">
        <f t="shared" si="21"/>
        <v>1.1230009999999999</v>
      </c>
    </row>
    <row r="1382" spans="1:3">
      <c r="A1382" s="85">
        <v>38584</v>
      </c>
      <c r="B1382" s="86">
        <v>0.92810000000000004</v>
      </c>
      <c r="C1382" s="87">
        <f t="shared" si="21"/>
        <v>1.1230009999999999</v>
      </c>
    </row>
    <row r="1383" spans="1:3">
      <c r="A1383" s="85">
        <v>38585</v>
      </c>
      <c r="B1383" s="86">
        <v>0.92810000000000004</v>
      </c>
      <c r="C1383" s="87">
        <f t="shared" si="21"/>
        <v>1.1230009999999999</v>
      </c>
    </row>
    <row r="1384" spans="1:3">
      <c r="A1384" s="85">
        <v>38586</v>
      </c>
      <c r="B1384" s="86">
        <v>0.92810000000000004</v>
      </c>
      <c r="C1384" s="87">
        <f t="shared" si="21"/>
        <v>1.1230009999999999</v>
      </c>
    </row>
    <row r="1385" spans="1:3">
      <c r="A1385" s="85">
        <v>38587</v>
      </c>
      <c r="B1385" s="86">
        <v>0.92810000000000004</v>
      </c>
      <c r="C1385" s="87">
        <f t="shared" si="21"/>
        <v>1.1230009999999999</v>
      </c>
    </row>
    <row r="1386" spans="1:3">
      <c r="A1386" s="85">
        <v>38588</v>
      </c>
      <c r="B1386" s="86">
        <v>0.92810000000000004</v>
      </c>
      <c r="C1386" s="87">
        <f t="shared" si="21"/>
        <v>1.1230009999999999</v>
      </c>
    </row>
    <row r="1387" spans="1:3">
      <c r="A1387" s="85">
        <v>38589</v>
      </c>
      <c r="B1387" s="86">
        <v>0.92810000000000004</v>
      </c>
      <c r="C1387" s="87">
        <f t="shared" si="21"/>
        <v>1.1230009999999999</v>
      </c>
    </row>
    <row r="1388" spans="1:3">
      <c r="A1388" s="85">
        <v>38590</v>
      </c>
      <c r="B1388" s="86">
        <v>0.92810000000000004</v>
      </c>
      <c r="C1388" s="87">
        <f t="shared" si="21"/>
        <v>1.1230009999999999</v>
      </c>
    </row>
    <row r="1389" spans="1:3">
      <c r="A1389" s="85">
        <v>38591</v>
      </c>
      <c r="B1389" s="86">
        <v>0.92810000000000004</v>
      </c>
      <c r="C1389" s="87">
        <f t="shared" si="21"/>
        <v>1.1230009999999999</v>
      </c>
    </row>
    <row r="1390" spans="1:3">
      <c r="A1390" s="85">
        <v>38592</v>
      </c>
      <c r="B1390" s="86">
        <v>0.92810000000000004</v>
      </c>
      <c r="C1390" s="87">
        <f t="shared" si="21"/>
        <v>1.1230009999999999</v>
      </c>
    </row>
    <row r="1391" spans="1:3">
      <c r="A1391" s="85">
        <v>38593</v>
      </c>
      <c r="B1391" s="86">
        <v>0.92810000000000004</v>
      </c>
      <c r="C1391" s="87">
        <f t="shared" si="21"/>
        <v>1.1230009999999999</v>
      </c>
    </row>
    <row r="1392" spans="1:3">
      <c r="A1392" s="85">
        <v>38594</v>
      </c>
      <c r="B1392" s="86">
        <v>0.92810000000000004</v>
      </c>
      <c r="C1392" s="87">
        <f t="shared" si="21"/>
        <v>1.1230009999999999</v>
      </c>
    </row>
    <row r="1393" spans="1:3">
      <c r="A1393" s="85">
        <v>38595</v>
      </c>
      <c r="B1393" s="86">
        <v>0.92810000000000004</v>
      </c>
      <c r="C1393" s="87">
        <f t="shared" si="21"/>
        <v>1.1230009999999999</v>
      </c>
    </row>
    <row r="1394" spans="1:3">
      <c r="A1394" s="85">
        <v>38596</v>
      </c>
      <c r="B1394" s="86">
        <v>0.92810000000000004</v>
      </c>
      <c r="C1394" s="87">
        <f t="shared" si="21"/>
        <v>1.1230009999999999</v>
      </c>
    </row>
    <row r="1395" spans="1:3">
      <c r="A1395" s="85">
        <v>38597</v>
      </c>
      <c r="B1395" s="86">
        <v>0.95699999999999996</v>
      </c>
      <c r="C1395" s="87">
        <f t="shared" si="21"/>
        <v>1.1579699999999999</v>
      </c>
    </row>
    <row r="1396" spans="1:3">
      <c r="A1396" s="85">
        <v>38598</v>
      </c>
      <c r="B1396" s="86">
        <v>0.95699999999999996</v>
      </c>
      <c r="C1396" s="87">
        <f t="shared" si="21"/>
        <v>1.1579699999999999</v>
      </c>
    </row>
    <row r="1397" spans="1:3">
      <c r="A1397" s="85">
        <v>38599</v>
      </c>
      <c r="B1397" s="86">
        <v>0.95699999999999996</v>
      </c>
      <c r="C1397" s="87">
        <f t="shared" si="21"/>
        <v>1.1579699999999999</v>
      </c>
    </row>
    <row r="1398" spans="1:3">
      <c r="A1398" s="85">
        <v>38600</v>
      </c>
      <c r="B1398" s="86">
        <v>0.95699999999999996</v>
      </c>
      <c r="C1398" s="87">
        <f t="shared" si="21"/>
        <v>1.1579699999999999</v>
      </c>
    </row>
    <row r="1399" spans="1:3">
      <c r="A1399" s="85">
        <v>38601</v>
      </c>
      <c r="B1399" s="86">
        <v>0.95699999999999996</v>
      </c>
      <c r="C1399" s="87">
        <f t="shared" si="21"/>
        <v>1.1579699999999999</v>
      </c>
    </row>
    <row r="1400" spans="1:3">
      <c r="A1400" s="85">
        <v>38602</v>
      </c>
      <c r="B1400" s="86">
        <v>0.93469999999999998</v>
      </c>
      <c r="C1400" s="87">
        <f t="shared" si="21"/>
        <v>1.130987</v>
      </c>
    </row>
    <row r="1401" spans="1:3">
      <c r="A1401" s="85">
        <v>38603</v>
      </c>
      <c r="B1401" s="86">
        <v>0.93469999999999998</v>
      </c>
      <c r="C1401" s="87">
        <f t="shared" si="21"/>
        <v>1.130987</v>
      </c>
    </row>
    <row r="1402" spans="1:3">
      <c r="A1402" s="85">
        <v>38604</v>
      </c>
      <c r="B1402" s="86">
        <v>0.93469999999999998</v>
      </c>
      <c r="C1402" s="87">
        <f t="shared" si="21"/>
        <v>1.130987</v>
      </c>
    </row>
    <row r="1403" spans="1:3">
      <c r="A1403" s="85">
        <v>38605</v>
      </c>
      <c r="B1403" s="86">
        <v>0.93469999999999998</v>
      </c>
      <c r="C1403" s="87">
        <f t="shared" si="21"/>
        <v>1.130987</v>
      </c>
    </row>
    <row r="1404" spans="1:3">
      <c r="A1404" s="85">
        <v>38606</v>
      </c>
      <c r="B1404" s="86">
        <v>0.93469999999999998</v>
      </c>
      <c r="C1404" s="87">
        <f t="shared" si="21"/>
        <v>1.130987</v>
      </c>
    </row>
    <row r="1405" spans="1:3">
      <c r="A1405" s="85">
        <v>38607</v>
      </c>
      <c r="B1405" s="86">
        <v>0.93469999999999998</v>
      </c>
      <c r="C1405" s="87">
        <f t="shared" si="21"/>
        <v>1.130987</v>
      </c>
    </row>
    <row r="1406" spans="1:3">
      <c r="A1406" s="85">
        <v>38608</v>
      </c>
      <c r="B1406" s="86">
        <v>0.93469999999999998</v>
      </c>
      <c r="C1406" s="87">
        <f t="shared" si="21"/>
        <v>1.130987</v>
      </c>
    </row>
    <row r="1407" spans="1:3">
      <c r="A1407" s="85">
        <v>38609</v>
      </c>
      <c r="B1407" s="86">
        <v>0.93469999999999998</v>
      </c>
      <c r="C1407" s="87">
        <f t="shared" si="21"/>
        <v>1.130987</v>
      </c>
    </row>
    <row r="1408" spans="1:3">
      <c r="A1408" s="85">
        <v>38610</v>
      </c>
      <c r="B1408" s="86">
        <v>0.93469999999999998</v>
      </c>
      <c r="C1408" s="87">
        <f t="shared" si="21"/>
        <v>1.130987</v>
      </c>
    </row>
    <row r="1409" spans="1:3">
      <c r="A1409" s="85">
        <v>38611</v>
      </c>
      <c r="B1409" s="86">
        <v>0.90739999999999998</v>
      </c>
      <c r="C1409" s="87">
        <f t="shared" si="21"/>
        <v>1.0979539999999999</v>
      </c>
    </row>
    <row r="1410" spans="1:3">
      <c r="A1410" s="85">
        <v>38612</v>
      </c>
      <c r="B1410" s="86">
        <v>0.91739999999999999</v>
      </c>
      <c r="C1410" s="87">
        <f t="shared" ref="C1410:C1473" si="22">B1410*1.21</f>
        <v>1.1100539999999999</v>
      </c>
    </row>
    <row r="1411" spans="1:3">
      <c r="A1411" s="85">
        <v>38613</v>
      </c>
      <c r="B1411" s="86">
        <v>0.91739999999999999</v>
      </c>
      <c r="C1411" s="87">
        <f t="shared" si="22"/>
        <v>1.1100539999999999</v>
      </c>
    </row>
    <row r="1412" spans="1:3">
      <c r="A1412" s="85">
        <v>38614</v>
      </c>
      <c r="B1412" s="86">
        <v>0.91739999999999999</v>
      </c>
      <c r="C1412" s="87">
        <f t="shared" si="22"/>
        <v>1.1100539999999999</v>
      </c>
    </row>
    <row r="1413" spans="1:3">
      <c r="A1413" s="85">
        <v>38615</v>
      </c>
      <c r="B1413" s="86">
        <v>0.91739999999999999</v>
      </c>
      <c r="C1413" s="87">
        <f t="shared" si="22"/>
        <v>1.1100539999999999</v>
      </c>
    </row>
    <row r="1414" spans="1:3">
      <c r="A1414" s="85">
        <v>38616</v>
      </c>
      <c r="B1414" s="86">
        <v>0.91739999999999999</v>
      </c>
      <c r="C1414" s="87">
        <f t="shared" si="22"/>
        <v>1.1100539999999999</v>
      </c>
    </row>
    <row r="1415" spans="1:3">
      <c r="A1415" s="85">
        <v>38617</v>
      </c>
      <c r="B1415" s="86">
        <v>0.91739999999999999</v>
      </c>
      <c r="C1415" s="87">
        <f t="shared" si="22"/>
        <v>1.1100539999999999</v>
      </c>
    </row>
    <row r="1416" spans="1:3">
      <c r="A1416" s="85">
        <v>38618</v>
      </c>
      <c r="B1416" s="86">
        <v>0.91739999999999999</v>
      </c>
      <c r="C1416" s="87">
        <f t="shared" si="22"/>
        <v>1.1100539999999999</v>
      </c>
    </row>
    <row r="1417" spans="1:3">
      <c r="A1417" s="85">
        <v>38619</v>
      </c>
      <c r="B1417" s="86">
        <v>0.93799999999999994</v>
      </c>
      <c r="C1417" s="87">
        <f t="shared" si="22"/>
        <v>1.1349799999999999</v>
      </c>
    </row>
    <row r="1418" spans="1:3">
      <c r="A1418" s="85">
        <v>38620</v>
      </c>
      <c r="B1418" s="86">
        <v>0.93799999999999994</v>
      </c>
      <c r="C1418" s="87">
        <f t="shared" si="22"/>
        <v>1.1349799999999999</v>
      </c>
    </row>
    <row r="1419" spans="1:3">
      <c r="A1419" s="85">
        <v>38621</v>
      </c>
      <c r="B1419" s="86">
        <v>0.93799999999999994</v>
      </c>
      <c r="C1419" s="87">
        <f t="shared" si="22"/>
        <v>1.1349799999999999</v>
      </c>
    </row>
    <row r="1420" spans="1:3">
      <c r="A1420" s="85">
        <v>38622</v>
      </c>
      <c r="B1420" s="86">
        <v>0.93799999999999994</v>
      </c>
      <c r="C1420" s="87">
        <f t="shared" si="22"/>
        <v>1.1349799999999999</v>
      </c>
    </row>
    <row r="1421" spans="1:3">
      <c r="A1421" s="85">
        <v>38623</v>
      </c>
      <c r="B1421" s="86">
        <v>0.93799999999999994</v>
      </c>
      <c r="C1421" s="87">
        <f t="shared" si="22"/>
        <v>1.1349799999999999</v>
      </c>
    </row>
    <row r="1422" spans="1:3">
      <c r="A1422" s="85">
        <v>38624</v>
      </c>
      <c r="B1422" s="86">
        <v>0.93799999999999994</v>
      </c>
      <c r="C1422" s="87">
        <f t="shared" si="22"/>
        <v>1.1349799999999999</v>
      </c>
    </row>
    <row r="1423" spans="1:3">
      <c r="A1423" s="85">
        <v>38625</v>
      </c>
      <c r="B1423" s="86">
        <v>0.93799999999999994</v>
      </c>
      <c r="C1423" s="87">
        <f t="shared" si="22"/>
        <v>1.1349799999999999</v>
      </c>
    </row>
    <row r="1424" spans="1:3">
      <c r="A1424" s="85">
        <v>38626</v>
      </c>
      <c r="B1424" s="86">
        <v>0.93799999999999994</v>
      </c>
      <c r="C1424" s="87">
        <f t="shared" si="22"/>
        <v>1.1349799999999999</v>
      </c>
    </row>
    <row r="1425" spans="1:3">
      <c r="A1425" s="85">
        <v>38627</v>
      </c>
      <c r="B1425" s="86">
        <v>0.93799999999999994</v>
      </c>
      <c r="C1425" s="87">
        <f t="shared" si="22"/>
        <v>1.1349799999999999</v>
      </c>
    </row>
    <row r="1426" spans="1:3">
      <c r="A1426" s="85">
        <v>38628</v>
      </c>
      <c r="B1426" s="86">
        <v>0.93799999999999994</v>
      </c>
      <c r="C1426" s="87">
        <f t="shared" si="22"/>
        <v>1.1349799999999999</v>
      </c>
    </row>
    <row r="1427" spans="1:3">
      <c r="A1427" s="85">
        <v>38629</v>
      </c>
      <c r="B1427" s="86">
        <v>0.93799999999999994</v>
      </c>
      <c r="C1427" s="87">
        <f t="shared" si="22"/>
        <v>1.1349799999999999</v>
      </c>
    </row>
    <row r="1428" spans="1:3">
      <c r="A1428" s="85">
        <v>38630</v>
      </c>
      <c r="B1428" s="86">
        <v>0.93799999999999994</v>
      </c>
      <c r="C1428" s="87">
        <f t="shared" si="22"/>
        <v>1.1349799999999999</v>
      </c>
    </row>
    <row r="1429" spans="1:3">
      <c r="A1429" s="85">
        <v>38631</v>
      </c>
      <c r="B1429" s="86">
        <v>0.93799999999999994</v>
      </c>
      <c r="C1429" s="87">
        <f t="shared" si="22"/>
        <v>1.1349799999999999</v>
      </c>
    </row>
    <row r="1430" spans="1:3">
      <c r="A1430" s="85">
        <v>38632</v>
      </c>
      <c r="B1430" s="86">
        <v>0.95040000000000002</v>
      </c>
      <c r="C1430" s="87">
        <f t="shared" si="22"/>
        <v>1.1499839999999999</v>
      </c>
    </row>
    <row r="1431" spans="1:3">
      <c r="A1431" s="85">
        <v>38633</v>
      </c>
      <c r="B1431" s="86">
        <v>0.95040000000000002</v>
      </c>
      <c r="C1431" s="87">
        <f t="shared" si="22"/>
        <v>1.1499839999999999</v>
      </c>
    </row>
    <row r="1432" spans="1:3">
      <c r="A1432" s="85">
        <v>38634</v>
      </c>
      <c r="B1432" s="86">
        <v>0.95040000000000002</v>
      </c>
      <c r="C1432" s="87">
        <f t="shared" si="22"/>
        <v>1.1499839999999999</v>
      </c>
    </row>
    <row r="1433" spans="1:3">
      <c r="A1433" s="85">
        <v>38635</v>
      </c>
      <c r="B1433" s="86">
        <v>0.95040000000000002</v>
      </c>
      <c r="C1433" s="87">
        <f t="shared" si="22"/>
        <v>1.1499839999999999</v>
      </c>
    </row>
    <row r="1434" spans="1:3">
      <c r="A1434" s="85">
        <v>38636</v>
      </c>
      <c r="B1434" s="86">
        <v>0.95040000000000002</v>
      </c>
      <c r="C1434" s="87">
        <f t="shared" si="22"/>
        <v>1.1499839999999999</v>
      </c>
    </row>
    <row r="1435" spans="1:3">
      <c r="A1435" s="85">
        <v>38637</v>
      </c>
      <c r="B1435" s="86">
        <v>0.9264</v>
      </c>
      <c r="C1435" s="87">
        <f t="shared" si="22"/>
        <v>1.1209439999999999</v>
      </c>
    </row>
    <row r="1436" spans="1:3">
      <c r="A1436" s="85">
        <v>38638</v>
      </c>
      <c r="B1436" s="86">
        <v>0.9264</v>
      </c>
      <c r="C1436" s="87">
        <f t="shared" si="22"/>
        <v>1.1209439999999999</v>
      </c>
    </row>
    <row r="1437" spans="1:3">
      <c r="A1437" s="85">
        <v>38639</v>
      </c>
      <c r="B1437" s="86">
        <v>0.9264</v>
      </c>
      <c r="C1437" s="87">
        <f t="shared" si="22"/>
        <v>1.1209439999999999</v>
      </c>
    </row>
    <row r="1438" spans="1:3">
      <c r="A1438" s="85">
        <v>38640</v>
      </c>
      <c r="B1438" s="86">
        <v>0.9264</v>
      </c>
      <c r="C1438" s="87">
        <f t="shared" si="22"/>
        <v>1.1209439999999999</v>
      </c>
    </row>
    <row r="1439" spans="1:3">
      <c r="A1439" s="85">
        <v>38641</v>
      </c>
      <c r="B1439" s="86">
        <v>0.9264</v>
      </c>
      <c r="C1439" s="87">
        <f t="shared" si="22"/>
        <v>1.1209439999999999</v>
      </c>
    </row>
    <row r="1440" spans="1:3">
      <c r="A1440" s="85">
        <v>38642</v>
      </c>
      <c r="B1440" s="86">
        <v>0.9264</v>
      </c>
      <c r="C1440" s="87">
        <f t="shared" si="22"/>
        <v>1.1209439999999999</v>
      </c>
    </row>
    <row r="1441" spans="1:3">
      <c r="A1441" s="85">
        <v>38643</v>
      </c>
      <c r="B1441" s="86">
        <v>0.9264</v>
      </c>
      <c r="C1441" s="87">
        <f t="shared" si="22"/>
        <v>1.1209439999999999</v>
      </c>
    </row>
    <row r="1442" spans="1:3">
      <c r="A1442" s="85">
        <v>38644</v>
      </c>
      <c r="B1442" s="86">
        <v>0.9264</v>
      </c>
      <c r="C1442" s="87">
        <f t="shared" si="22"/>
        <v>1.1209439999999999</v>
      </c>
    </row>
    <row r="1443" spans="1:3">
      <c r="A1443" s="85">
        <v>38645</v>
      </c>
      <c r="B1443" s="86">
        <v>0.9264</v>
      </c>
      <c r="C1443" s="87">
        <f t="shared" si="22"/>
        <v>1.1209439999999999</v>
      </c>
    </row>
    <row r="1444" spans="1:3">
      <c r="A1444" s="85">
        <v>38646</v>
      </c>
      <c r="B1444" s="86">
        <v>0.9264</v>
      </c>
      <c r="C1444" s="87">
        <f t="shared" si="22"/>
        <v>1.1209439999999999</v>
      </c>
    </row>
    <row r="1445" spans="1:3">
      <c r="A1445" s="85">
        <v>38647</v>
      </c>
      <c r="B1445" s="86">
        <v>0.9264</v>
      </c>
      <c r="C1445" s="87">
        <f t="shared" si="22"/>
        <v>1.1209439999999999</v>
      </c>
    </row>
    <row r="1446" spans="1:3">
      <c r="A1446" s="85">
        <v>38648</v>
      </c>
      <c r="B1446" s="86">
        <v>0.9264</v>
      </c>
      <c r="C1446" s="87">
        <f t="shared" si="22"/>
        <v>1.1209439999999999</v>
      </c>
    </row>
    <row r="1447" spans="1:3">
      <c r="A1447" s="85">
        <v>38649</v>
      </c>
      <c r="B1447" s="86">
        <v>0.9264</v>
      </c>
      <c r="C1447" s="87">
        <f t="shared" si="22"/>
        <v>1.1209439999999999</v>
      </c>
    </row>
    <row r="1448" spans="1:3">
      <c r="A1448" s="85">
        <v>38650</v>
      </c>
      <c r="B1448" s="86">
        <v>0.9264</v>
      </c>
      <c r="C1448" s="87">
        <f t="shared" si="22"/>
        <v>1.1209439999999999</v>
      </c>
    </row>
    <row r="1449" spans="1:3">
      <c r="A1449" s="85">
        <v>38651</v>
      </c>
      <c r="B1449" s="86">
        <v>0.90659999999999996</v>
      </c>
      <c r="C1449" s="87">
        <f t="shared" si="22"/>
        <v>1.096986</v>
      </c>
    </row>
    <row r="1450" spans="1:3">
      <c r="A1450" s="85">
        <v>38652</v>
      </c>
      <c r="B1450" s="86">
        <v>0.90659999999999996</v>
      </c>
      <c r="C1450" s="87">
        <f t="shared" si="22"/>
        <v>1.096986</v>
      </c>
    </row>
    <row r="1451" spans="1:3">
      <c r="A1451" s="85">
        <v>38653</v>
      </c>
      <c r="B1451" s="86">
        <v>0.90659999999999996</v>
      </c>
      <c r="C1451" s="87">
        <f t="shared" si="22"/>
        <v>1.096986</v>
      </c>
    </row>
    <row r="1452" spans="1:3">
      <c r="A1452" s="85">
        <v>38654</v>
      </c>
      <c r="B1452" s="86">
        <v>0.90659999999999996</v>
      </c>
      <c r="C1452" s="87">
        <f t="shared" si="22"/>
        <v>1.096986</v>
      </c>
    </row>
    <row r="1453" spans="1:3">
      <c r="A1453" s="85">
        <v>38655</v>
      </c>
      <c r="B1453" s="86">
        <v>0.90659999999999996</v>
      </c>
      <c r="C1453" s="87">
        <f t="shared" si="22"/>
        <v>1.096986</v>
      </c>
    </row>
    <row r="1454" spans="1:3">
      <c r="A1454" s="85">
        <v>38656</v>
      </c>
      <c r="B1454" s="86">
        <v>0.90659999999999996</v>
      </c>
      <c r="C1454" s="87">
        <f t="shared" si="22"/>
        <v>1.096986</v>
      </c>
    </row>
    <row r="1455" spans="1:3">
      <c r="A1455" s="85">
        <v>38657</v>
      </c>
      <c r="B1455" s="86">
        <v>0.90659999999999996</v>
      </c>
      <c r="C1455" s="87">
        <f t="shared" si="22"/>
        <v>1.096986</v>
      </c>
    </row>
    <row r="1456" spans="1:3">
      <c r="A1456" s="85">
        <v>38658</v>
      </c>
      <c r="B1456" s="86">
        <v>0.90659999999999996</v>
      </c>
      <c r="C1456" s="87">
        <f t="shared" si="22"/>
        <v>1.096986</v>
      </c>
    </row>
    <row r="1457" spans="1:3">
      <c r="A1457" s="85">
        <v>38659</v>
      </c>
      <c r="B1457" s="86">
        <v>0.90659999999999996</v>
      </c>
      <c r="C1457" s="87">
        <f t="shared" si="22"/>
        <v>1.096986</v>
      </c>
    </row>
    <row r="1458" spans="1:3">
      <c r="A1458" s="85">
        <v>38660</v>
      </c>
      <c r="B1458" s="86">
        <v>0.90659999999999996</v>
      </c>
      <c r="C1458" s="87">
        <f t="shared" si="22"/>
        <v>1.096986</v>
      </c>
    </row>
    <row r="1459" spans="1:3">
      <c r="A1459" s="85">
        <v>38661</v>
      </c>
      <c r="B1459" s="86">
        <v>0.90659999999999996</v>
      </c>
      <c r="C1459" s="87">
        <f t="shared" si="22"/>
        <v>1.096986</v>
      </c>
    </row>
    <row r="1460" spans="1:3">
      <c r="A1460" s="85">
        <v>38662</v>
      </c>
      <c r="B1460" s="86">
        <v>0.90659999999999996</v>
      </c>
      <c r="C1460" s="87">
        <f t="shared" si="22"/>
        <v>1.096986</v>
      </c>
    </row>
    <row r="1461" spans="1:3">
      <c r="A1461" s="85">
        <v>38663</v>
      </c>
      <c r="B1461" s="86">
        <v>0.90659999999999996</v>
      </c>
      <c r="C1461" s="87">
        <f t="shared" si="22"/>
        <v>1.096986</v>
      </c>
    </row>
    <row r="1462" spans="1:3">
      <c r="A1462" s="85">
        <v>38664</v>
      </c>
      <c r="B1462" s="86">
        <v>0.89339999999999997</v>
      </c>
      <c r="C1462" s="87">
        <f t="shared" si="22"/>
        <v>1.0810139999999999</v>
      </c>
    </row>
    <row r="1463" spans="1:3">
      <c r="A1463" s="85">
        <v>38665</v>
      </c>
      <c r="B1463" s="86">
        <v>0.89339999999999997</v>
      </c>
      <c r="C1463" s="87">
        <f t="shared" si="22"/>
        <v>1.0810139999999999</v>
      </c>
    </row>
    <row r="1464" spans="1:3">
      <c r="A1464" s="85">
        <v>38666</v>
      </c>
      <c r="B1464" s="86">
        <v>0.89339999999999997</v>
      </c>
      <c r="C1464" s="87">
        <f t="shared" si="22"/>
        <v>1.0810139999999999</v>
      </c>
    </row>
    <row r="1465" spans="1:3">
      <c r="A1465" s="85">
        <v>38667</v>
      </c>
      <c r="B1465" s="86">
        <v>0.89339999999999997</v>
      </c>
      <c r="C1465" s="87">
        <f t="shared" si="22"/>
        <v>1.0810139999999999</v>
      </c>
    </row>
    <row r="1466" spans="1:3">
      <c r="A1466" s="85">
        <v>38668</v>
      </c>
      <c r="B1466" s="86">
        <v>0.89339999999999997</v>
      </c>
      <c r="C1466" s="87">
        <f t="shared" si="22"/>
        <v>1.0810139999999999</v>
      </c>
    </row>
    <row r="1467" spans="1:3">
      <c r="A1467" s="85">
        <v>38669</v>
      </c>
      <c r="B1467" s="86">
        <v>0.89339999999999997</v>
      </c>
      <c r="C1467" s="87">
        <f t="shared" si="22"/>
        <v>1.0810139999999999</v>
      </c>
    </row>
    <row r="1468" spans="1:3">
      <c r="A1468" s="85">
        <v>38670</v>
      </c>
      <c r="B1468" s="86">
        <v>0.89339999999999997</v>
      </c>
      <c r="C1468" s="87">
        <f t="shared" si="22"/>
        <v>1.0810139999999999</v>
      </c>
    </row>
    <row r="1469" spans="1:3">
      <c r="A1469" s="85">
        <v>38671</v>
      </c>
      <c r="B1469" s="86">
        <v>0.89339999999999997</v>
      </c>
      <c r="C1469" s="87">
        <f t="shared" si="22"/>
        <v>1.0810139999999999</v>
      </c>
    </row>
    <row r="1470" spans="1:3">
      <c r="A1470" s="85">
        <v>38672</v>
      </c>
      <c r="B1470" s="86">
        <v>0.89339999999999997</v>
      </c>
      <c r="C1470" s="87">
        <f t="shared" si="22"/>
        <v>1.0810139999999999</v>
      </c>
    </row>
    <row r="1471" spans="1:3">
      <c r="A1471" s="85">
        <v>38673</v>
      </c>
      <c r="B1471" s="86">
        <v>0.88180000000000003</v>
      </c>
      <c r="C1471" s="87">
        <f t="shared" si="22"/>
        <v>1.066978</v>
      </c>
    </row>
    <row r="1472" spans="1:3">
      <c r="A1472" s="85">
        <v>38674</v>
      </c>
      <c r="B1472" s="86">
        <v>0.88180000000000003</v>
      </c>
      <c r="C1472" s="87">
        <f t="shared" si="22"/>
        <v>1.066978</v>
      </c>
    </row>
    <row r="1473" spans="1:3">
      <c r="A1473" s="85">
        <v>38675</v>
      </c>
      <c r="B1473" s="86">
        <v>0.88180000000000003</v>
      </c>
      <c r="C1473" s="87">
        <f t="shared" si="22"/>
        <v>1.066978</v>
      </c>
    </row>
    <row r="1474" spans="1:3">
      <c r="A1474" s="85">
        <v>38676</v>
      </c>
      <c r="B1474" s="86">
        <v>0.88180000000000003</v>
      </c>
      <c r="C1474" s="87">
        <f t="shared" ref="C1474:C1537" si="23">B1474*1.21</f>
        <v>1.066978</v>
      </c>
    </row>
    <row r="1475" spans="1:3">
      <c r="A1475" s="85">
        <v>38677</v>
      </c>
      <c r="B1475" s="86">
        <v>0.88180000000000003</v>
      </c>
      <c r="C1475" s="87">
        <f t="shared" si="23"/>
        <v>1.066978</v>
      </c>
    </row>
    <row r="1476" spans="1:3">
      <c r="A1476" s="85">
        <v>38678</v>
      </c>
      <c r="B1476" s="86">
        <v>0.88180000000000003</v>
      </c>
      <c r="C1476" s="87">
        <f t="shared" si="23"/>
        <v>1.066978</v>
      </c>
    </row>
    <row r="1477" spans="1:3">
      <c r="A1477" s="85">
        <v>38679</v>
      </c>
      <c r="B1477" s="86">
        <v>0.88180000000000003</v>
      </c>
      <c r="C1477" s="87">
        <f t="shared" si="23"/>
        <v>1.066978</v>
      </c>
    </row>
    <row r="1478" spans="1:3">
      <c r="A1478" s="85">
        <v>38680</v>
      </c>
      <c r="B1478" s="86">
        <v>0.88180000000000003</v>
      </c>
      <c r="C1478" s="87">
        <f t="shared" si="23"/>
        <v>1.066978</v>
      </c>
    </row>
    <row r="1479" spans="1:3">
      <c r="A1479" s="85">
        <v>38681</v>
      </c>
      <c r="B1479" s="86">
        <v>0.86450000000000005</v>
      </c>
      <c r="C1479" s="87">
        <f t="shared" si="23"/>
        <v>1.0460450000000001</v>
      </c>
    </row>
    <row r="1480" spans="1:3">
      <c r="A1480" s="85">
        <v>38682</v>
      </c>
      <c r="B1480" s="86">
        <v>0.86450000000000005</v>
      </c>
      <c r="C1480" s="87">
        <f t="shared" si="23"/>
        <v>1.0460450000000001</v>
      </c>
    </row>
    <row r="1481" spans="1:3">
      <c r="A1481" s="85">
        <v>38683</v>
      </c>
      <c r="B1481" s="86">
        <v>0.86450000000000005</v>
      </c>
      <c r="C1481" s="87">
        <f t="shared" si="23"/>
        <v>1.0460450000000001</v>
      </c>
    </row>
    <row r="1482" spans="1:3">
      <c r="A1482" s="85">
        <v>38684</v>
      </c>
      <c r="B1482" s="86">
        <v>0.86450000000000005</v>
      </c>
      <c r="C1482" s="87">
        <f t="shared" si="23"/>
        <v>1.0460450000000001</v>
      </c>
    </row>
    <row r="1483" spans="1:3">
      <c r="A1483" s="85">
        <v>38685</v>
      </c>
      <c r="B1483" s="86">
        <v>0.86450000000000005</v>
      </c>
      <c r="C1483" s="87">
        <f t="shared" si="23"/>
        <v>1.0460450000000001</v>
      </c>
    </row>
    <row r="1484" spans="1:3">
      <c r="A1484" s="85">
        <v>38686</v>
      </c>
      <c r="B1484" s="86">
        <v>0.86450000000000005</v>
      </c>
      <c r="C1484" s="87">
        <f t="shared" si="23"/>
        <v>1.0460450000000001</v>
      </c>
    </row>
    <row r="1485" spans="1:3">
      <c r="A1485" s="85">
        <v>38687</v>
      </c>
      <c r="B1485" s="86">
        <v>0.86450000000000005</v>
      </c>
      <c r="C1485" s="87">
        <f t="shared" si="23"/>
        <v>1.0460450000000001</v>
      </c>
    </row>
    <row r="1486" spans="1:3">
      <c r="A1486" s="85">
        <v>38688</v>
      </c>
      <c r="B1486" s="86">
        <v>0.86450000000000005</v>
      </c>
      <c r="C1486" s="87">
        <f t="shared" si="23"/>
        <v>1.0460450000000001</v>
      </c>
    </row>
    <row r="1487" spans="1:3">
      <c r="A1487" s="85">
        <v>38689</v>
      </c>
      <c r="B1487" s="86">
        <v>0.86450000000000005</v>
      </c>
      <c r="C1487" s="87">
        <f t="shared" si="23"/>
        <v>1.0460450000000001</v>
      </c>
    </row>
    <row r="1488" spans="1:3">
      <c r="A1488" s="85">
        <v>38690</v>
      </c>
      <c r="B1488" s="86">
        <v>0.86450000000000005</v>
      </c>
      <c r="C1488" s="87">
        <f t="shared" si="23"/>
        <v>1.0460450000000001</v>
      </c>
    </row>
    <row r="1489" spans="1:3">
      <c r="A1489" s="85">
        <v>38691</v>
      </c>
      <c r="B1489" s="86">
        <v>0.86450000000000005</v>
      </c>
      <c r="C1489" s="87">
        <f t="shared" si="23"/>
        <v>1.0460450000000001</v>
      </c>
    </row>
    <row r="1490" spans="1:3">
      <c r="A1490" s="85">
        <v>38692</v>
      </c>
      <c r="B1490" s="86">
        <v>0.86450000000000005</v>
      </c>
      <c r="C1490" s="87">
        <f t="shared" si="23"/>
        <v>1.0460450000000001</v>
      </c>
    </row>
    <row r="1491" spans="1:3">
      <c r="A1491" s="85">
        <v>38693</v>
      </c>
      <c r="B1491" s="86">
        <v>0.86450000000000005</v>
      </c>
      <c r="C1491" s="87">
        <f t="shared" si="23"/>
        <v>1.0460450000000001</v>
      </c>
    </row>
    <row r="1492" spans="1:3">
      <c r="A1492" s="85">
        <v>38694</v>
      </c>
      <c r="B1492" s="86">
        <v>0.86450000000000005</v>
      </c>
      <c r="C1492" s="87">
        <f t="shared" si="23"/>
        <v>1.0460450000000001</v>
      </c>
    </row>
    <row r="1493" spans="1:3">
      <c r="A1493" s="85">
        <v>38695</v>
      </c>
      <c r="B1493" s="86">
        <v>0.86450000000000005</v>
      </c>
      <c r="C1493" s="87">
        <f t="shared" si="23"/>
        <v>1.0460450000000001</v>
      </c>
    </row>
    <row r="1494" spans="1:3">
      <c r="A1494" s="85">
        <v>38696</v>
      </c>
      <c r="B1494" s="86">
        <v>0.86450000000000005</v>
      </c>
      <c r="C1494" s="87">
        <f t="shared" si="23"/>
        <v>1.0460450000000001</v>
      </c>
    </row>
    <row r="1495" spans="1:3">
      <c r="A1495" s="85">
        <v>38697</v>
      </c>
      <c r="B1495" s="86">
        <v>0.86450000000000005</v>
      </c>
      <c r="C1495" s="87">
        <f t="shared" si="23"/>
        <v>1.0460450000000001</v>
      </c>
    </row>
    <row r="1496" spans="1:3">
      <c r="A1496" s="85">
        <v>38698</v>
      </c>
      <c r="B1496" s="86">
        <v>0.86450000000000005</v>
      </c>
      <c r="C1496" s="87">
        <f t="shared" si="23"/>
        <v>1.0460450000000001</v>
      </c>
    </row>
    <row r="1497" spans="1:3">
      <c r="A1497" s="85">
        <v>38699</v>
      </c>
      <c r="B1497" s="86">
        <v>0.86450000000000005</v>
      </c>
      <c r="C1497" s="87">
        <f t="shared" si="23"/>
        <v>1.0460450000000001</v>
      </c>
    </row>
    <row r="1498" spans="1:3">
      <c r="A1498" s="85">
        <v>38700</v>
      </c>
      <c r="B1498" s="86">
        <v>0.86450000000000005</v>
      </c>
      <c r="C1498" s="87">
        <f t="shared" si="23"/>
        <v>1.0460450000000001</v>
      </c>
    </row>
    <row r="1499" spans="1:3">
      <c r="A1499" s="85">
        <v>38701</v>
      </c>
      <c r="B1499" s="86">
        <v>0.86450000000000005</v>
      </c>
      <c r="C1499" s="87">
        <f t="shared" si="23"/>
        <v>1.0460450000000001</v>
      </c>
    </row>
    <row r="1500" spans="1:3">
      <c r="A1500" s="85">
        <v>38702</v>
      </c>
      <c r="B1500" s="86">
        <v>0.86450000000000005</v>
      </c>
      <c r="C1500" s="87">
        <f t="shared" si="23"/>
        <v>1.0460450000000001</v>
      </c>
    </row>
    <row r="1501" spans="1:3">
      <c r="A1501" s="85">
        <v>38703</v>
      </c>
      <c r="B1501" s="86">
        <v>0.86450000000000005</v>
      </c>
      <c r="C1501" s="87">
        <f t="shared" si="23"/>
        <v>1.0460450000000001</v>
      </c>
    </row>
    <row r="1502" spans="1:3">
      <c r="A1502" s="85">
        <v>38704</v>
      </c>
      <c r="B1502" s="86">
        <v>0.86450000000000005</v>
      </c>
      <c r="C1502" s="87">
        <f t="shared" si="23"/>
        <v>1.0460450000000001</v>
      </c>
    </row>
    <row r="1503" spans="1:3">
      <c r="A1503" s="85">
        <v>38705</v>
      </c>
      <c r="B1503" s="86">
        <v>0.86450000000000005</v>
      </c>
      <c r="C1503" s="87">
        <f t="shared" si="23"/>
        <v>1.0460450000000001</v>
      </c>
    </row>
    <row r="1504" spans="1:3">
      <c r="A1504" s="85">
        <v>38706</v>
      </c>
      <c r="B1504" s="86">
        <v>0.86450000000000005</v>
      </c>
      <c r="C1504" s="87">
        <f t="shared" si="23"/>
        <v>1.0460450000000001</v>
      </c>
    </row>
    <row r="1505" spans="1:3">
      <c r="A1505" s="85">
        <v>38707</v>
      </c>
      <c r="B1505" s="86">
        <v>0.86450000000000005</v>
      </c>
      <c r="C1505" s="87">
        <f t="shared" si="23"/>
        <v>1.0460450000000001</v>
      </c>
    </row>
    <row r="1506" spans="1:3">
      <c r="A1506" s="85">
        <v>38708</v>
      </c>
      <c r="B1506" s="86">
        <v>0.86450000000000005</v>
      </c>
      <c r="C1506" s="87">
        <f t="shared" si="23"/>
        <v>1.0460450000000001</v>
      </c>
    </row>
    <row r="1507" spans="1:3">
      <c r="A1507" s="85">
        <v>38709</v>
      </c>
      <c r="B1507" s="86">
        <v>0.86450000000000005</v>
      </c>
      <c r="C1507" s="87">
        <f t="shared" si="23"/>
        <v>1.0460450000000001</v>
      </c>
    </row>
    <row r="1508" spans="1:3">
      <c r="A1508" s="85">
        <v>38710</v>
      </c>
      <c r="B1508" s="86">
        <v>0.86450000000000005</v>
      </c>
      <c r="C1508" s="87">
        <f t="shared" si="23"/>
        <v>1.0460450000000001</v>
      </c>
    </row>
    <row r="1509" spans="1:3">
      <c r="A1509" s="85">
        <v>38711</v>
      </c>
      <c r="B1509" s="86">
        <v>0.86450000000000005</v>
      </c>
      <c r="C1509" s="87">
        <f t="shared" si="23"/>
        <v>1.0460450000000001</v>
      </c>
    </row>
    <row r="1510" spans="1:3">
      <c r="A1510" s="85">
        <v>38712</v>
      </c>
      <c r="B1510" s="86">
        <v>0.86450000000000005</v>
      </c>
      <c r="C1510" s="87">
        <f t="shared" si="23"/>
        <v>1.0460450000000001</v>
      </c>
    </row>
    <row r="1511" spans="1:3">
      <c r="A1511" s="85">
        <v>38713</v>
      </c>
      <c r="B1511" s="86">
        <v>0.86450000000000005</v>
      </c>
      <c r="C1511" s="87">
        <f t="shared" si="23"/>
        <v>1.0460450000000001</v>
      </c>
    </row>
    <row r="1512" spans="1:3">
      <c r="A1512" s="85">
        <v>38714</v>
      </c>
      <c r="B1512" s="86">
        <v>0.8579</v>
      </c>
      <c r="C1512" s="87">
        <f t="shared" si="23"/>
        <v>1.0380590000000001</v>
      </c>
    </row>
    <row r="1513" spans="1:3">
      <c r="A1513" s="85">
        <v>38715</v>
      </c>
      <c r="B1513" s="86">
        <v>0.8579</v>
      </c>
      <c r="C1513" s="87">
        <f t="shared" si="23"/>
        <v>1.0380590000000001</v>
      </c>
    </row>
    <row r="1514" spans="1:3">
      <c r="A1514" s="85">
        <v>38716</v>
      </c>
      <c r="B1514" s="86">
        <v>0.8579</v>
      </c>
      <c r="C1514" s="87">
        <f t="shared" si="23"/>
        <v>1.0380590000000001</v>
      </c>
    </row>
    <row r="1515" spans="1:3">
      <c r="A1515" s="85">
        <v>38717</v>
      </c>
      <c r="B1515" s="86">
        <v>0.8579</v>
      </c>
      <c r="C1515" s="87">
        <f t="shared" si="23"/>
        <v>1.0380590000000001</v>
      </c>
    </row>
    <row r="1516" spans="1:3">
      <c r="A1516" s="85">
        <v>38718</v>
      </c>
      <c r="B1516" s="86">
        <v>0.8579</v>
      </c>
      <c r="C1516" s="87">
        <f t="shared" si="23"/>
        <v>1.0380590000000001</v>
      </c>
    </row>
    <row r="1517" spans="1:3">
      <c r="A1517" s="85">
        <v>38719</v>
      </c>
      <c r="B1517" s="86">
        <v>0.8579</v>
      </c>
      <c r="C1517" s="87">
        <f t="shared" si="23"/>
        <v>1.0380590000000001</v>
      </c>
    </row>
    <row r="1518" spans="1:3">
      <c r="A1518" s="85">
        <v>38720</v>
      </c>
      <c r="B1518" s="86">
        <v>0.8579</v>
      </c>
      <c r="C1518" s="87">
        <f t="shared" si="23"/>
        <v>1.0380590000000001</v>
      </c>
    </row>
    <row r="1519" spans="1:3">
      <c r="A1519" s="85">
        <v>38721</v>
      </c>
      <c r="B1519" s="86">
        <v>0.8579</v>
      </c>
      <c r="C1519" s="87">
        <f t="shared" si="23"/>
        <v>1.0380590000000001</v>
      </c>
    </row>
    <row r="1520" spans="1:3">
      <c r="A1520" s="85">
        <v>38722</v>
      </c>
      <c r="B1520" s="86">
        <v>0.8901</v>
      </c>
      <c r="C1520" s="87">
        <f t="shared" si="23"/>
        <v>1.077021</v>
      </c>
    </row>
    <row r="1521" spans="1:3">
      <c r="A1521" s="85">
        <v>38723</v>
      </c>
      <c r="B1521" s="86">
        <v>0.8901</v>
      </c>
      <c r="C1521" s="87">
        <f t="shared" si="23"/>
        <v>1.077021</v>
      </c>
    </row>
    <row r="1522" spans="1:3">
      <c r="A1522" s="85">
        <v>38724</v>
      </c>
      <c r="B1522" s="86">
        <v>0.87690000000000001</v>
      </c>
      <c r="C1522" s="87">
        <f t="shared" si="23"/>
        <v>1.0610489999999999</v>
      </c>
    </row>
    <row r="1523" spans="1:3">
      <c r="A1523" s="85">
        <v>38725</v>
      </c>
      <c r="B1523" s="86">
        <v>0.87690000000000001</v>
      </c>
      <c r="C1523" s="87">
        <f t="shared" si="23"/>
        <v>1.0610489999999999</v>
      </c>
    </row>
    <row r="1524" spans="1:3">
      <c r="A1524" s="85">
        <v>38726</v>
      </c>
      <c r="B1524" s="86">
        <v>0.87690000000000001</v>
      </c>
      <c r="C1524" s="87">
        <f t="shared" si="23"/>
        <v>1.0610489999999999</v>
      </c>
    </row>
    <row r="1525" spans="1:3">
      <c r="A1525" s="85">
        <v>38727</v>
      </c>
      <c r="B1525" s="86">
        <v>0.87690000000000001</v>
      </c>
      <c r="C1525" s="87">
        <f t="shared" si="23"/>
        <v>1.0610489999999999</v>
      </c>
    </row>
    <row r="1526" spans="1:3">
      <c r="A1526" s="85">
        <v>38728</v>
      </c>
      <c r="B1526" s="86">
        <v>0.87690000000000001</v>
      </c>
      <c r="C1526" s="87">
        <f t="shared" si="23"/>
        <v>1.0610489999999999</v>
      </c>
    </row>
    <row r="1527" spans="1:3">
      <c r="A1527" s="85">
        <v>38729</v>
      </c>
      <c r="B1527" s="86">
        <v>0.87690000000000001</v>
      </c>
      <c r="C1527" s="87">
        <f t="shared" si="23"/>
        <v>1.0610489999999999</v>
      </c>
    </row>
    <row r="1528" spans="1:3">
      <c r="A1528" s="85">
        <v>38730</v>
      </c>
      <c r="B1528" s="86">
        <v>0.87690000000000001</v>
      </c>
      <c r="C1528" s="87">
        <f t="shared" si="23"/>
        <v>1.0610489999999999</v>
      </c>
    </row>
    <row r="1529" spans="1:3">
      <c r="A1529" s="85">
        <v>38731</v>
      </c>
      <c r="B1529" s="86">
        <v>0.87690000000000001</v>
      </c>
      <c r="C1529" s="87">
        <f t="shared" si="23"/>
        <v>1.0610489999999999</v>
      </c>
    </row>
    <row r="1530" spans="1:3">
      <c r="A1530" s="85">
        <v>38732</v>
      </c>
      <c r="B1530" s="86">
        <v>0.87690000000000001</v>
      </c>
      <c r="C1530" s="87">
        <f t="shared" si="23"/>
        <v>1.0610489999999999</v>
      </c>
    </row>
    <row r="1531" spans="1:3">
      <c r="A1531" s="85">
        <v>38733</v>
      </c>
      <c r="B1531" s="86">
        <v>0.87690000000000001</v>
      </c>
      <c r="C1531" s="87">
        <f t="shared" si="23"/>
        <v>1.0610489999999999</v>
      </c>
    </row>
    <row r="1532" spans="1:3">
      <c r="A1532" s="85">
        <v>38734</v>
      </c>
      <c r="B1532" s="86">
        <v>0.87690000000000001</v>
      </c>
      <c r="C1532" s="87">
        <f t="shared" si="23"/>
        <v>1.0610489999999999</v>
      </c>
    </row>
    <row r="1533" spans="1:3">
      <c r="A1533" s="85">
        <v>38735</v>
      </c>
      <c r="B1533" s="86">
        <v>0.87690000000000001</v>
      </c>
      <c r="C1533" s="87">
        <f t="shared" si="23"/>
        <v>1.0610489999999999</v>
      </c>
    </row>
    <row r="1534" spans="1:3">
      <c r="A1534" s="85">
        <v>38736</v>
      </c>
      <c r="B1534" s="86">
        <v>0.87690000000000001</v>
      </c>
      <c r="C1534" s="87">
        <f t="shared" si="23"/>
        <v>1.0610489999999999</v>
      </c>
    </row>
    <row r="1535" spans="1:3">
      <c r="A1535" s="85">
        <v>38737</v>
      </c>
      <c r="B1535" s="86">
        <v>0.87690000000000001</v>
      </c>
      <c r="C1535" s="87">
        <f t="shared" si="23"/>
        <v>1.0610489999999999</v>
      </c>
    </row>
    <row r="1536" spans="1:3">
      <c r="A1536" s="85">
        <v>38738</v>
      </c>
      <c r="B1536" s="86">
        <v>0.87690000000000001</v>
      </c>
      <c r="C1536" s="87">
        <f t="shared" si="23"/>
        <v>1.0610489999999999</v>
      </c>
    </row>
    <row r="1537" spans="1:3">
      <c r="A1537" s="85">
        <v>38739</v>
      </c>
      <c r="B1537" s="86">
        <v>0.87690000000000001</v>
      </c>
      <c r="C1537" s="87">
        <f t="shared" si="23"/>
        <v>1.0610489999999999</v>
      </c>
    </row>
    <row r="1538" spans="1:3">
      <c r="A1538" s="85">
        <v>38740</v>
      </c>
      <c r="B1538" s="86">
        <v>0.87690000000000001</v>
      </c>
      <c r="C1538" s="87">
        <f t="shared" ref="C1538:C1601" si="24">B1538*1.21</f>
        <v>1.0610489999999999</v>
      </c>
    </row>
    <row r="1539" spans="1:3">
      <c r="A1539" s="85">
        <v>38741</v>
      </c>
      <c r="B1539" s="86">
        <v>0.87690000000000001</v>
      </c>
      <c r="C1539" s="87">
        <f t="shared" si="24"/>
        <v>1.0610489999999999</v>
      </c>
    </row>
    <row r="1540" spans="1:3">
      <c r="A1540" s="85">
        <v>38742</v>
      </c>
      <c r="B1540" s="86">
        <v>0.89090000000000003</v>
      </c>
      <c r="C1540" s="87">
        <f t="shared" si="24"/>
        <v>1.0779890000000001</v>
      </c>
    </row>
    <row r="1541" spans="1:3">
      <c r="A1541" s="85">
        <v>38743</v>
      </c>
      <c r="B1541" s="86">
        <v>0.89090000000000003</v>
      </c>
      <c r="C1541" s="87">
        <f t="shared" si="24"/>
        <v>1.0779890000000001</v>
      </c>
    </row>
    <row r="1542" spans="1:3">
      <c r="A1542" s="85">
        <v>38744</v>
      </c>
      <c r="B1542" s="86">
        <v>0.89090000000000003</v>
      </c>
      <c r="C1542" s="87">
        <f t="shared" si="24"/>
        <v>1.0779890000000001</v>
      </c>
    </row>
    <row r="1543" spans="1:3">
      <c r="A1543" s="85">
        <v>38745</v>
      </c>
      <c r="B1543" s="86">
        <v>0.89090000000000003</v>
      </c>
      <c r="C1543" s="87">
        <f t="shared" si="24"/>
        <v>1.0779890000000001</v>
      </c>
    </row>
    <row r="1544" spans="1:3">
      <c r="A1544" s="85">
        <v>38746</v>
      </c>
      <c r="B1544" s="86">
        <v>0.89090000000000003</v>
      </c>
      <c r="C1544" s="87">
        <f t="shared" si="24"/>
        <v>1.0779890000000001</v>
      </c>
    </row>
    <row r="1545" spans="1:3">
      <c r="A1545" s="85">
        <v>38747</v>
      </c>
      <c r="B1545" s="86">
        <v>0.89090000000000003</v>
      </c>
      <c r="C1545" s="87">
        <f t="shared" si="24"/>
        <v>1.0779890000000001</v>
      </c>
    </row>
    <row r="1546" spans="1:3">
      <c r="A1546" s="85">
        <v>38748</v>
      </c>
      <c r="B1546" s="86">
        <v>0.89090000000000003</v>
      </c>
      <c r="C1546" s="87">
        <f t="shared" si="24"/>
        <v>1.0779890000000001</v>
      </c>
    </row>
    <row r="1547" spans="1:3">
      <c r="A1547" s="85">
        <v>38749</v>
      </c>
      <c r="B1547" s="86">
        <v>0.89090000000000003</v>
      </c>
      <c r="C1547" s="87">
        <f t="shared" si="24"/>
        <v>1.0779890000000001</v>
      </c>
    </row>
    <row r="1548" spans="1:3">
      <c r="A1548" s="85">
        <v>38750</v>
      </c>
      <c r="B1548" s="86">
        <v>0.89090000000000003</v>
      </c>
      <c r="C1548" s="87">
        <f t="shared" si="24"/>
        <v>1.0779890000000001</v>
      </c>
    </row>
    <row r="1549" spans="1:3">
      <c r="A1549" s="85">
        <v>38751</v>
      </c>
      <c r="B1549" s="86">
        <v>0.89090000000000003</v>
      </c>
      <c r="C1549" s="87">
        <f t="shared" si="24"/>
        <v>1.0779890000000001</v>
      </c>
    </row>
    <row r="1550" spans="1:3">
      <c r="A1550" s="85">
        <v>38752</v>
      </c>
      <c r="B1550" s="86">
        <v>0.89090000000000003</v>
      </c>
      <c r="C1550" s="87">
        <f t="shared" si="24"/>
        <v>1.0779890000000001</v>
      </c>
    </row>
    <row r="1551" spans="1:3">
      <c r="A1551" s="85">
        <v>38753</v>
      </c>
      <c r="B1551" s="86">
        <v>0.89090000000000003</v>
      </c>
      <c r="C1551" s="87">
        <f t="shared" si="24"/>
        <v>1.0779890000000001</v>
      </c>
    </row>
    <row r="1552" spans="1:3">
      <c r="A1552" s="85">
        <v>38754</v>
      </c>
      <c r="B1552" s="86">
        <v>0.89090000000000003</v>
      </c>
      <c r="C1552" s="87">
        <f t="shared" si="24"/>
        <v>1.0779890000000001</v>
      </c>
    </row>
    <row r="1553" spans="1:3">
      <c r="A1553" s="85">
        <v>38755</v>
      </c>
      <c r="B1553" s="86">
        <v>0.89090000000000003</v>
      </c>
      <c r="C1553" s="87">
        <f t="shared" si="24"/>
        <v>1.0779890000000001</v>
      </c>
    </row>
    <row r="1554" spans="1:3">
      <c r="A1554" s="85">
        <v>38756</v>
      </c>
      <c r="B1554" s="86">
        <v>0.89090000000000003</v>
      </c>
      <c r="C1554" s="87">
        <f t="shared" si="24"/>
        <v>1.0779890000000001</v>
      </c>
    </row>
    <row r="1555" spans="1:3">
      <c r="A1555" s="85">
        <v>38757</v>
      </c>
      <c r="B1555" s="86">
        <v>0.89090000000000003</v>
      </c>
      <c r="C1555" s="87">
        <f t="shared" si="24"/>
        <v>1.0779890000000001</v>
      </c>
    </row>
    <row r="1556" spans="1:3">
      <c r="A1556" s="85">
        <v>38758</v>
      </c>
      <c r="B1556" s="86">
        <v>0.876</v>
      </c>
      <c r="C1556" s="87">
        <f t="shared" si="24"/>
        <v>1.05996</v>
      </c>
    </row>
    <row r="1557" spans="1:3">
      <c r="A1557" s="85">
        <v>38759</v>
      </c>
      <c r="B1557" s="86">
        <v>0.876</v>
      </c>
      <c r="C1557" s="87">
        <f t="shared" si="24"/>
        <v>1.05996</v>
      </c>
    </row>
    <row r="1558" spans="1:3">
      <c r="A1558" s="85">
        <v>38760</v>
      </c>
      <c r="B1558" s="86">
        <v>0.876</v>
      </c>
      <c r="C1558" s="87">
        <f t="shared" si="24"/>
        <v>1.05996</v>
      </c>
    </row>
    <row r="1559" spans="1:3">
      <c r="A1559" s="85">
        <v>38761</v>
      </c>
      <c r="B1559" s="86">
        <v>0.876</v>
      </c>
      <c r="C1559" s="87">
        <f t="shared" si="24"/>
        <v>1.05996</v>
      </c>
    </row>
    <row r="1560" spans="1:3">
      <c r="A1560" s="85">
        <v>38762</v>
      </c>
      <c r="B1560" s="86">
        <v>0.876</v>
      </c>
      <c r="C1560" s="87">
        <f t="shared" si="24"/>
        <v>1.05996</v>
      </c>
    </row>
    <row r="1561" spans="1:3">
      <c r="A1561" s="85">
        <v>38763</v>
      </c>
      <c r="B1561" s="86">
        <v>0.876</v>
      </c>
      <c r="C1561" s="87">
        <f t="shared" si="24"/>
        <v>1.05996</v>
      </c>
    </row>
    <row r="1562" spans="1:3">
      <c r="A1562" s="85">
        <v>38764</v>
      </c>
      <c r="B1562" s="86">
        <v>0.876</v>
      </c>
      <c r="C1562" s="87">
        <f t="shared" si="24"/>
        <v>1.05996</v>
      </c>
    </row>
    <row r="1563" spans="1:3">
      <c r="A1563" s="85">
        <v>38765</v>
      </c>
      <c r="B1563" s="86">
        <v>0.876</v>
      </c>
      <c r="C1563" s="87">
        <f t="shared" si="24"/>
        <v>1.05996</v>
      </c>
    </row>
    <row r="1564" spans="1:3">
      <c r="A1564" s="85">
        <v>38766</v>
      </c>
      <c r="B1564" s="86">
        <v>0.876</v>
      </c>
      <c r="C1564" s="87">
        <f t="shared" si="24"/>
        <v>1.05996</v>
      </c>
    </row>
    <row r="1565" spans="1:3">
      <c r="A1565" s="85">
        <v>38767</v>
      </c>
      <c r="B1565" s="86">
        <v>0.876</v>
      </c>
      <c r="C1565" s="87">
        <f t="shared" si="24"/>
        <v>1.05996</v>
      </c>
    </row>
    <row r="1566" spans="1:3">
      <c r="A1566" s="85">
        <v>38768</v>
      </c>
      <c r="B1566" s="86">
        <v>0.876</v>
      </c>
      <c r="C1566" s="87">
        <f t="shared" si="24"/>
        <v>1.05996</v>
      </c>
    </row>
    <row r="1567" spans="1:3">
      <c r="A1567" s="85">
        <v>38769</v>
      </c>
      <c r="B1567" s="86">
        <v>0.876</v>
      </c>
      <c r="C1567" s="87">
        <f t="shared" si="24"/>
        <v>1.05996</v>
      </c>
    </row>
    <row r="1568" spans="1:3">
      <c r="A1568" s="85">
        <v>38770</v>
      </c>
      <c r="B1568" s="86">
        <v>0.876</v>
      </c>
      <c r="C1568" s="87">
        <f t="shared" si="24"/>
        <v>1.05996</v>
      </c>
    </row>
    <row r="1569" spans="1:3">
      <c r="A1569" s="85">
        <v>38771</v>
      </c>
      <c r="B1569" s="86">
        <v>0.876</v>
      </c>
      <c r="C1569" s="87">
        <f t="shared" si="24"/>
        <v>1.05996</v>
      </c>
    </row>
    <row r="1570" spans="1:3">
      <c r="A1570" s="85">
        <v>38772</v>
      </c>
      <c r="B1570" s="86">
        <v>0.876</v>
      </c>
      <c r="C1570" s="87">
        <f t="shared" si="24"/>
        <v>1.05996</v>
      </c>
    </row>
    <row r="1571" spans="1:3">
      <c r="A1571" s="85">
        <v>38773</v>
      </c>
      <c r="B1571" s="86">
        <v>0.876</v>
      </c>
      <c r="C1571" s="87">
        <f t="shared" si="24"/>
        <v>1.05996</v>
      </c>
    </row>
    <row r="1572" spans="1:3">
      <c r="A1572" s="85">
        <v>38774</v>
      </c>
      <c r="B1572" s="86">
        <v>0.876</v>
      </c>
      <c r="C1572" s="87">
        <f t="shared" si="24"/>
        <v>1.05996</v>
      </c>
    </row>
    <row r="1573" spans="1:3">
      <c r="A1573" s="85">
        <v>38775</v>
      </c>
      <c r="B1573" s="86">
        <v>0.876</v>
      </c>
      <c r="C1573" s="87">
        <f t="shared" si="24"/>
        <v>1.05996</v>
      </c>
    </row>
    <row r="1574" spans="1:3">
      <c r="A1574" s="85">
        <v>38776</v>
      </c>
      <c r="B1574" s="86">
        <v>0.89170000000000005</v>
      </c>
      <c r="C1574" s="87">
        <f t="shared" si="24"/>
        <v>1.0789569999999999</v>
      </c>
    </row>
    <row r="1575" spans="1:3">
      <c r="A1575" s="85">
        <v>38777</v>
      </c>
      <c r="B1575" s="86">
        <v>0.89170000000000005</v>
      </c>
      <c r="C1575" s="87">
        <f t="shared" si="24"/>
        <v>1.0789569999999999</v>
      </c>
    </row>
    <row r="1576" spans="1:3">
      <c r="A1576" s="85">
        <v>38778</v>
      </c>
      <c r="B1576" s="86">
        <v>0.89170000000000005</v>
      </c>
      <c r="C1576" s="87">
        <f t="shared" si="24"/>
        <v>1.0789569999999999</v>
      </c>
    </row>
    <row r="1577" spans="1:3">
      <c r="A1577" s="85">
        <v>38779</v>
      </c>
      <c r="B1577" s="86">
        <v>0.89170000000000005</v>
      </c>
      <c r="C1577" s="87">
        <f t="shared" si="24"/>
        <v>1.0789569999999999</v>
      </c>
    </row>
    <row r="1578" spans="1:3">
      <c r="A1578" s="85">
        <v>38780</v>
      </c>
      <c r="B1578" s="86">
        <v>0.89170000000000005</v>
      </c>
      <c r="C1578" s="87">
        <f t="shared" si="24"/>
        <v>1.0789569999999999</v>
      </c>
    </row>
    <row r="1579" spans="1:3">
      <c r="A1579" s="85">
        <v>38781</v>
      </c>
      <c r="B1579" s="86">
        <v>0.89170000000000005</v>
      </c>
      <c r="C1579" s="87">
        <f t="shared" si="24"/>
        <v>1.0789569999999999</v>
      </c>
    </row>
    <row r="1580" spans="1:3">
      <c r="A1580" s="85">
        <v>38782</v>
      </c>
      <c r="B1580" s="86">
        <v>0.89170000000000005</v>
      </c>
      <c r="C1580" s="87">
        <f t="shared" si="24"/>
        <v>1.0789569999999999</v>
      </c>
    </row>
    <row r="1581" spans="1:3">
      <c r="A1581" s="85">
        <v>38783</v>
      </c>
      <c r="B1581" s="86">
        <v>0.89170000000000005</v>
      </c>
      <c r="C1581" s="87">
        <f t="shared" si="24"/>
        <v>1.0789569999999999</v>
      </c>
    </row>
    <row r="1582" spans="1:3">
      <c r="A1582" s="85">
        <v>38784</v>
      </c>
      <c r="B1582" s="86">
        <v>0.9083</v>
      </c>
      <c r="C1582" s="87">
        <f t="shared" si="24"/>
        <v>1.099043</v>
      </c>
    </row>
    <row r="1583" spans="1:3">
      <c r="A1583" s="85">
        <v>38785</v>
      </c>
      <c r="B1583" s="86">
        <v>0.9083</v>
      </c>
      <c r="C1583" s="87">
        <f t="shared" si="24"/>
        <v>1.099043</v>
      </c>
    </row>
    <row r="1584" spans="1:3">
      <c r="A1584" s="85">
        <v>38786</v>
      </c>
      <c r="B1584" s="86">
        <v>0.9083</v>
      </c>
      <c r="C1584" s="87">
        <f t="shared" si="24"/>
        <v>1.099043</v>
      </c>
    </row>
    <row r="1585" spans="1:3">
      <c r="A1585" s="85">
        <v>38787</v>
      </c>
      <c r="B1585" s="86">
        <v>0.9083</v>
      </c>
      <c r="C1585" s="87">
        <f t="shared" si="24"/>
        <v>1.099043</v>
      </c>
    </row>
    <row r="1586" spans="1:3">
      <c r="A1586" s="85">
        <v>38788</v>
      </c>
      <c r="B1586" s="86">
        <v>0.9083</v>
      </c>
      <c r="C1586" s="87">
        <f t="shared" si="24"/>
        <v>1.099043</v>
      </c>
    </row>
    <row r="1587" spans="1:3">
      <c r="A1587" s="85">
        <v>38789</v>
      </c>
      <c r="B1587" s="86">
        <v>0.9083</v>
      </c>
      <c r="C1587" s="87">
        <f t="shared" si="24"/>
        <v>1.099043</v>
      </c>
    </row>
    <row r="1588" spans="1:3">
      <c r="A1588" s="85">
        <v>38790</v>
      </c>
      <c r="B1588" s="86">
        <v>0.9083</v>
      </c>
      <c r="C1588" s="87">
        <f t="shared" si="24"/>
        <v>1.099043</v>
      </c>
    </row>
    <row r="1589" spans="1:3">
      <c r="A1589" s="85">
        <v>38791</v>
      </c>
      <c r="B1589" s="86">
        <v>0.89829999999999999</v>
      </c>
      <c r="C1589" s="87">
        <f t="shared" si="24"/>
        <v>1.086943</v>
      </c>
    </row>
    <row r="1590" spans="1:3">
      <c r="A1590" s="85">
        <v>38792</v>
      </c>
      <c r="B1590" s="86">
        <v>0.89829999999999999</v>
      </c>
      <c r="C1590" s="87">
        <f t="shared" si="24"/>
        <v>1.086943</v>
      </c>
    </row>
    <row r="1591" spans="1:3">
      <c r="A1591" s="85">
        <v>38793</v>
      </c>
      <c r="B1591" s="86">
        <v>0.89829999999999999</v>
      </c>
      <c r="C1591" s="87">
        <f t="shared" si="24"/>
        <v>1.086943</v>
      </c>
    </row>
    <row r="1592" spans="1:3">
      <c r="A1592" s="85">
        <v>38794</v>
      </c>
      <c r="B1592" s="86">
        <v>0.89829999999999999</v>
      </c>
      <c r="C1592" s="87">
        <f t="shared" si="24"/>
        <v>1.086943</v>
      </c>
    </row>
    <row r="1593" spans="1:3">
      <c r="A1593" s="85">
        <v>38795</v>
      </c>
      <c r="B1593" s="86">
        <v>0.89829999999999999</v>
      </c>
      <c r="C1593" s="87">
        <f t="shared" si="24"/>
        <v>1.086943</v>
      </c>
    </row>
    <row r="1594" spans="1:3">
      <c r="A1594" s="85">
        <v>38796</v>
      </c>
      <c r="B1594" s="86">
        <v>0.89829999999999999</v>
      </c>
      <c r="C1594" s="87">
        <f t="shared" si="24"/>
        <v>1.086943</v>
      </c>
    </row>
    <row r="1595" spans="1:3">
      <c r="A1595" s="85">
        <v>38797</v>
      </c>
      <c r="B1595" s="86">
        <v>0.89829999999999999</v>
      </c>
      <c r="C1595" s="87">
        <f t="shared" si="24"/>
        <v>1.086943</v>
      </c>
    </row>
    <row r="1596" spans="1:3">
      <c r="A1596" s="85">
        <v>38798</v>
      </c>
      <c r="B1596" s="86">
        <v>0.89829999999999999</v>
      </c>
      <c r="C1596" s="87">
        <f t="shared" si="24"/>
        <v>1.086943</v>
      </c>
    </row>
    <row r="1597" spans="1:3">
      <c r="A1597" s="85">
        <v>38799</v>
      </c>
      <c r="B1597" s="86">
        <v>0.89829999999999999</v>
      </c>
      <c r="C1597" s="87">
        <f t="shared" si="24"/>
        <v>1.086943</v>
      </c>
    </row>
    <row r="1598" spans="1:3">
      <c r="A1598" s="85">
        <v>38800</v>
      </c>
      <c r="B1598" s="86">
        <v>0.89829999999999999</v>
      </c>
      <c r="C1598" s="87">
        <f t="shared" si="24"/>
        <v>1.086943</v>
      </c>
    </row>
    <row r="1599" spans="1:3">
      <c r="A1599" s="85">
        <v>38801</v>
      </c>
      <c r="B1599" s="86">
        <v>0.89829999999999999</v>
      </c>
      <c r="C1599" s="87">
        <f t="shared" si="24"/>
        <v>1.086943</v>
      </c>
    </row>
    <row r="1600" spans="1:3">
      <c r="A1600" s="85">
        <v>38802</v>
      </c>
      <c r="B1600" s="86">
        <v>0.89829999999999999</v>
      </c>
      <c r="C1600" s="87">
        <f t="shared" si="24"/>
        <v>1.086943</v>
      </c>
    </row>
    <row r="1601" spans="1:3">
      <c r="A1601" s="85">
        <v>38803</v>
      </c>
      <c r="B1601" s="86">
        <v>0.89829999999999999</v>
      </c>
      <c r="C1601" s="87">
        <f t="shared" si="24"/>
        <v>1.086943</v>
      </c>
    </row>
    <row r="1602" spans="1:3">
      <c r="A1602" s="85">
        <v>38804</v>
      </c>
      <c r="B1602" s="86">
        <v>0.89829999999999999</v>
      </c>
      <c r="C1602" s="87">
        <f t="shared" ref="C1602:C1665" si="25">B1602*1.21</f>
        <v>1.086943</v>
      </c>
    </row>
    <row r="1603" spans="1:3">
      <c r="A1603" s="85">
        <v>38805</v>
      </c>
      <c r="B1603" s="86">
        <v>0.89829999999999999</v>
      </c>
      <c r="C1603" s="87">
        <f t="shared" si="25"/>
        <v>1.086943</v>
      </c>
    </row>
    <row r="1604" spans="1:3">
      <c r="A1604" s="85">
        <v>38806</v>
      </c>
      <c r="B1604" s="86">
        <v>0.89829999999999999</v>
      </c>
      <c r="C1604" s="87">
        <f t="shared" si="25"/>
        <v>1.086943</v>
      </c>
    </row>
    <row r="1605" spans="1:3">
      <c r="A1605" s="85">
        <v>38807</v>
      </c>
      <c r="B1605" s="86">
        <v>0.91320000000000001</v>
      </c>
      <c r="C1605" s="87">
        <f t="shared" si="25"/>
        <v>1.1049720000000001</v>
      </c>
    </row>
    <row r="1606" spans="1:3">
      <c r="A1606" s="85">
        <v>38808</v>
      </c>
      <c r="B1606" s="86">
        <v>0.91320000000000001</v>
      </c>
      <c r="C1606" s="87">
        <f t="shared" si="25"/>
        <v>1.1049720000000001</v>
      </c>
    </row>
    <row r="1607" spans="1:3">
      <c r="A1607" s="85">
        <v>38809</v>
      </c>
      <c r="B1607" s="86">
        <v>0.91320000000000001</v>
      </c>
      <c r="C1607" s="87">
        <f t="shared" si="25"/>
        <v>1.1049720000000001</v>
      </c>
    </row>
    <row r="1608" spans="1:3">
      <c r="A1608" s="85">
        <v>38810</v>
      </c>
      <c r="B1608" s="86">
        <v>0.91320000000000001</v>
      </c>
      <c r="C1608" s="87">
        <f t="shared" si="25"/>
        <v>1.1049720000000001</v>
      </c>
    </row>
    <row r="1609" spans="1:3">
      <c r="A1609" s="85">
        <v>38811</v>
      </c>
      <c r="B1609" s="86">
        <v>0.91320000000000001</v>
      </c>
      <c r="C1609" s="87">
        <f t="shared" si="25"/>
        <v>1.1049720000000001</v>
      </c>
    </row>
    <row r="1610" spans="1:3">
      <c r="A1610" s="85">
        <v>38812</v>
      </c>
      <c r="B1610" s="86">
        <v>0.91320000000000001</v>
      </c>
      <c r="C1610" s="87">
        <f t="shared" si="25"/>
        <v>1.1049720000000001</v>
      </c>
    </row>
    <row r="1611" spans="1:3">
      <c r="A1611" s="85">
        <v>38813</v>
      </c>
      <c r="B1611" s="86">
        <v>0.91320000000000001</v>
      </c>
      <c r="C1611" s="87">
        <f t="shared" si="25"/>
        <v>1.1049720000000001</v>
      </c>
    </row>
    <row r="1612" spans="1:3">
      <c r="A1612" s="85">
        <v>38814</v>
      </c>
      <c r="B1612" s="86">
        <v>0.91320000000000001</v>
      </c>
      <c r="C1612" s="87">
        <f t="shared" si="25"/>
        <v>1.1049720000000001</v>
      </c>
    </row>
    <row r="1613" spans="1:3">
      <c r="A1613" s="85">
        <v>38815</v>
      </c>
      <c r="B1613" s="86">
        <v>0.91239999999999999</v>
      </c>
      <c r="C1613" s="87">
        <f t="shared" si="25"/>
        <v>1.104004</v>
      </c>
    </row>
    <row r="1614" spans="1:3">
      <c r="A1614" s="85">
        <v>38816</v>
      </c>
      <c r="B1614" s="86">
        <v>0.91239999999999999</v>
      </c>
      <c r="C1614" s="87">
        <f t="shared" si="25"/>
        <v>1.104004</v>
      </c>
    </row>
    <row r="1615" spans="1:3">
      <c r="A1615" s="85">
        <v>38817</v>
      </c>
      <c r="B1615" s="86">
        <v>0.91239999999999999</v>
      </c>
      <c r="C1615" s="87">
        <f t="shared" si="25"/>
        <v>1.104004</v>
      </c>
    </row>
    <row r="1616" spans="1:3">
      <c r="A1616" s="85">
        <v>38818</v>
      </c>
      <c r="B1616" s="86">
        <v>0.91239999999999999</v>
      </c>
      <c r="C1616" s="87">
        <f t="shared" si="25"/>
        <v>1.104004</v>
      </c>
    </row>
    <row r="1617" spans="1:3">
      <c r="A1617" s="85">
        <v>38819</v>
      </c>
      <c r="B1617" s="86">
        <v>0.91239999999999999</v>
      </c>
      <c r="C1617" s="87">
        <f t="shared" si="25"/>
        <v>1.104004</v>
      </c>
    </row>
    <row r="1618" spans="1:3">
      <c r="A1618" s="85">
        <v>38820</v>
      </c>
      <c r="B1618" s="86">
        <v>0.91239999999999999</v>
      </c>
      <c r="C1618" s="87">
        <f t="shared" si="25"/>
        <v>1.104004</v>
      </c>
    </row>
    <row r="1619" spans="1:3">
      <c r="A1619" s="85">
        <v>38821</v>
      </c>
      <c r="B1619" s="86">
        <v>0.91239999999999999</v>
      </c>
      <c r="C1619" s="87">
        <f t="shared" si="25"/>
        <v>1.104004</v>
      </c>
    </row>
    <row r="1620" spans="1:3">
      <c r="A1620" s="85">
        <v>38822</v>
      </c>
      <c r="B1620" s="86">
        <v>0.92730000000000001</v>
      </c>
      <c r="C1620" s="87">
        <f t="shared" si="25"/>
        <v>1.1220330000000001</v>
      </c>
    </row>
    <row r="1621" spans="1:3">
      <c r="A1621" s="85">
        <v>38823</v>
      </c>
      <c r="B1621" s="86">
        <v>0.92730000000000001</v>
      </c>
      <c r="C1621" s="87">
        <f t="shared" si="25"/>
        <v>1.1220330000000001</v>
      </c>
    </row>
    <row r="1622" spans="1:3">
      <c r="A1622" s="85">
        <v>38824</v>
      </c>
      <c r="B1622" s="86">
        <v>0.92730000000000001</v>
      </c>
      <c r="C1622" s="87">
        <f t="shared" si="25"/>
        <v>1.1220330000000001</v>
      </c>
    </row>
    <row r="1623" spans="1:3">
      <c r="A1623" s="85">
        <v>38825</v>
      </c>
      <c r="B1623" s="86">
        <v>0.92730000000000001</v>
      </c>
      <c r="C1623" s="87">
        <f t="shared" si="25"/>
        <v>1.1220330000000001</v>
      </c>
    </row>
    <row r="1624" spans="1:3">
      <c r="A1624" s="85">
        <v>38826</v>
      </c>
      <c r="B1624" s="86">
        <v>0.92730000000000001</v>
      </c>
      <c r="C1624" s="87">
        <f t="shared" si="25"/>
        <v>1.1220330000000001</v>
      </c>
    </row>
    <row r="1625" spans="1:3">
      <c r="A1625" s="85">
        <v>38827</v>
      </c>
      <c r="B1625" s="86">
        <v>0.92730000000000001</v>
      </c>
      <c r="C1625" s="87">
        <f t="shared" si="25"/>
        <v>1.1220330000000001</v>
      </c>
    </row>
    <row r="1626" spans="1:3">
      <c r="A1626" s="85">
        <v>38828</v>
      </c>
      <c r="B1626" s="86">
        <v>0.92730000000000001</v>
      </c>
      <c r="C1626" s="87">
        <f t="shared" si="25"/>
        <v>1.1220330000000001</v>
      </c>
    </row>
    <row r="1627" spans="1:3">
      <c r="A1627" s="85">
        <v>38829</v>
      </c>
      <c r="B1627" s="86">
        <v>0.92730000000000001</v>
      </c>
      <c r="C1627" s="87">
        <f t="shared" si="25"/>
        <v>1.1220330000000001</v>
      </c>
    </row>
    <row r="1628" spans="1:3">
      <c r="A1628" s="85">
        <v>38830</v>
      </c>
      <c r="B1628" s="86">
        <v>0.92730000000000001</v>
      </c>
      <c r="C1628" s="87">
        <f t="shared" si="25"/>
        <v>1.1220330000000001</v>
      </c>
    </row>
    <row r="1629" spans="1:3">
      <c r="A1629" s="85">
        <v>38831</v>
      </c>
      <c r="B1629" s="86">
        <v>0.92730000000000001</v>
      </c>
      <c r="C1629" s="87">
        <f t="shared" si="25"/>
        <v>1.1220330000000001</v>
      </c>
    </row>
    <row r="1630" spans="1:3">
      <c r="A1630" s="85">
        <v>38832</v>
      </c>
      <c r="B1630" s="86">
        <v>0.94299999999999995</v>
      </c>
      <c r="C1630" s="87">
        <f t="shared" si="25"/>
        <v>1.14103</v>
      </c>
    </row>
    <row r="1631" spans="1:3">
      <c r="A1631" s="85">
        <v>38833</v>
      </c>
      <c r="B1631" s="86">
        <v>0.94299999999999995</v>
      </c>
      <c r="C1631" s="87">
        <f t="shared" si="25"/>
        <v>1.14103</v>
      </c>
    </row>
    <row r="1632" spans="1:3">
      <c r="A1632" s="85">
        <v>38834</v>
      </c>
      <c r="B1632" s="86">
        <v>0.94299999999999995</v>
      </c>
      <c r="C1632" s="87">
        <f t="shared" si="25"/>
        <v>1.14103</v>
      </c>
    </row>
    <row r="1633" spans="1:3">
      <c r="A1633" s="85">
        <v>38835</v>
      </c>
      <c r="B1633" s="86">
        <v>0.94299999999999995</v>
      </c>
      <c r="C1633" s="87">
        <f t="shared" si="25"/>
        <v>1.14103</v>
      </c>
    </row>
    <row r="1634" spans="1:3">
      <c r="A1634" s="85">
        <v>38836</v>
      </c>
      <c r="B1634" s="86">
        <v>0.94299999999999995</v>
      </c>
      <c r="C1634" s="87">
        <f t="shared" si="25"/>
        <v>1.14103</v>
      </c>
    </row>
    <row r="1635" spans="1:3">
      <c r="A1635" s="85">
        <v>38837</v>
      </c>
      <c r="B1635" s="86">
        <v>0.94299999999999995</v>
      </c>
      <c r="C1635" s="87">
        <f t="shared" si="25"/>
        <v>1.14103</v>
      </c>
    </row>
    <row r="1636" spans="1:3">
      <c r="A1636" s="85">
        <v>38838</v>
      </c>
      <c r="B1636" s="86">
        <v>0.94299999999999995</v>
      </c>
      <c r="C1636" s="87">
        <f t="shared" si="25"/>
        <v>1.14103</v>
      </c>
    </row>
    <row r="1637" spans="1:3">
      <c r="A1637" s="85">
        <v>38839</v>
      </c>
      <c r="B1637" s="86">
        <v>0.94299999999999995</v>
      </c>
      <c r="C1637" s="87">
        <f t="shared" si="25"/>
        <v>1.14103</v>
      </c>
    </row>
    <row r="1638" spans="1:3">
      <c r="A1638" s="85">
        <v>38840</v>
      </c>
      <c r="B1638" s="86">
        <v>0.94299999999999995</v>
      </c>
      <c r="C1638" s="87">
        <f t="shared" si="25"/>
        <v>1.14103</v>
      </c>
    </row>
    <row r="1639" spans="1:3">
      <c r="A1639" s="85">
        <v>38841</v>
      </c>
      <c r="B1639" s="86">
        <v>0.93059999999999998</v>
      </c>
      <c r="C1639" s="87">
        <f t="shared" si="25"/>
        <v>1.126026</v>
      </c>
    </row>
    <row r="1640" spans="1:3">
      <c r="A1640" s="85">
        <v>38842</v>
      </c>
      <c r="B1640" s="86">
        <v>0.93059999999999998</v>
      </c>
      <c r="C1640" s="87">
        <f t="shared" si="25"/>
        <v>1.126026</v>
      </c>
    </row>
    <row r="1641" spans="1:3">
      <c r="A1641" s="85">
        <v>38843</v>
      </c>
      <c r="B1641" s="86">
        <v>0.93059999999999998</v>
      </c>
      <c r="C1641" s="87">
        <f t="shared" si="25"/>
        <v>1.126026</v>
      </c>
    </row>
    <row r="1642" spans="1:3">
      <c r="A1642" s="85">
        <v>38844</v>
      </c>
      <c r="B1642" s="86">
        <v>0.93059999999999998</v>
      </c>
      <c r="C1642" s="87">
        <f t="shared" si="25"/>
        <v>1.126026</v>
      </c>
    </row>
    <row r="1643" spans="1:3">
      <c r="A1643" s="85">
        <v>38845</v>
      </c>
      <c r="B1643" s="86">
        <v>0.93059999999999998</v>
      </c>
      <c r="C1643" s="87">
        <f t="shared" si="25"/>
        <v>1.126026</v>
      </c>
    </row>
    <row r="1644" spans="1:3">
      <c r="A1644" s="85">
        <v>38846</v>
      </c>
      <c r="B1644" s="86">
        <v>0.93059999999999998</v>
      </c>
      <c r="C1644" s="87">
        <f t="shared" si="25"/>
        <v>1.126026</v>
      </c>
    </row>
    <row r="1645" spans="1:3">
      <c r="A1645" s="85">
        <v>38847</v>
      </c>
      <c r="B1645" s="86">
        <v>0.90169999999999995</v>
      </c>
      <c r="C1645" s="87">
        <f t="shared" si="25"/>
        <v>1.0910569999999999</v>
      </c>
    </row>
    <row r="1646" spans="1:3">
      <c r="A1646" s="85">
        <v>38848</v>
      </c>
      <c r="B1646" s="86">
        <v>0.90169999999999995</v>
      </c>
      <c r="C1646" s="87">
        <f t="shared" si="25"/>
        <v>1.0910569999999999</v>
      </c>
    </row>
    <row r="1647" spans="1:3">
      <c r="A1647" s="85">
        <v>38849</v>
      </c>
      <c r="B1647" s="86">
        <v>0.91400000000000003</v>
      </c>
      <c r="C1647" s="87">
        <f t="shared" si="25"/>
        <v>1.1059399999999999</v>
      </c>
    </row>
    <row r="1648" spans="1:3">
      <c r="A1648" s="85">
        <v>38850</v>
      </c>
      <c r="B1648" s="86">
        <v>0.91400000000000003</v>
      </c>
      <c r="C1648" s="87">
        <f t="shared" si="25"/>
        <v>1.1059399999999999</v>
      </c>
    </row>
    <row r="1649" spans="1:3">
      <c r="A1649" s="85">
        <v>38851</v>
      </c>
      <c r="B1649" s="86">
        <v>0.91400000000000003</v>
      </c>
      <c r="C1649" s="87">
        <f t="shared" si="25"/>
        <v>1.1059399999999999</v>
      </c>
    </row>
    <row r="1650" spans="1:3">
      <c r="A1650" s="85">
        <v>38852</v>
      </c>
      <c r="B1650" s="86">
        <v>0.91400000000000003</v>
      </c>
      <c r="C1650" s="87">
        <f t="shared" si="25"/>
        <v>1.1059399999999999</v>
      </c>
    </row>
    <row r="1651" spans="1:3">
      <c r="A1651" s="85">
        <v>38853</v>
      </c>
      <c r="B1651" s="86">
        <v>0.91400000000000003</v>
      </c>
      <c r="C1651" s="87">
        <f t="shared" si="25"/>
        <v>1.1059399999999999</v>
      </c>
    </row>
    <row r="1652" spans="1:3">
      <c r="A1652" s="85">
        <v>38854</v>
      </c>
      <c r="B1652" s="86">
        <v>0.91400000000000003</v>
      </c>
      <c r="C1652" s="87">
        <f t="shared" si="25"/>
        <v>1.1059399999999999</v>
      </c>
    </row>
    <row r="1653" spans="1:3">
      <c r="A1653" s="85">
        <v>38855</v>
      </c>
      <c r="B1653" s="86">
        <v>0.91400000000000003</v>
      </c>
      <c r="C1653" s="87">
        <f t="shared" si="25"/>
        <v>1.1059399999999999</v>
      </c>
    </row>
    <row r="1654" spans="1:3">
      <c r="A1654" s="85">
        <v>38856</v>
      </c>
      <c r="B1654" s="86">
        <v>0.91400000000000003</v>
      </c>
      <c r="C1654" s="87">
        <f t="shared" si="25"/>
        <v>1.1059399999999999</v>
      </c>
    </row>
    <row r="1655" spans="1:3">
      <c r="A1655" s="85">
        <v>38857</v>
      </c>
      <c r="B1655" s="86">
        <v>0.91400000000000003</v>
      </c>
      <c r="C1655" s="87">
        <f t="shared" si="25"/>
        <v>1.1059399999999999</v>
      </c>
    </row>
    <row r="1656" spans="1:3">
      <c r="A1656" s="85">
        <v>38858</v>
      </c>
      <c r="B1656" s="86">
        <v>0.91400000000000003</v>
      </c>
      <c r="C1656" s="87">
        <f t="shared" si="25"/>
        <v>1.1059399999999999</v>
      </c>
    </row>
    <row r="1657" spans="1:3">
      <c r="A1657" s="85">
        <v>38859</v>
      </c>
      <c r="B1657" s="86">
        <v>0.91400000000000003</v>
      </c>
      <c r="C1657" s="87">
        <f t="shared" si="25"/>
        <v>1.1059399999999999</v>
      </c>
    </row>
    <row r="1658" spans="1:3">
      <c r="A1658" s="85">
        <v>38860</v>
      </c>
      <c r="B1658" s="86">
        <v>0.91400000000000003</v>
      </c>
      <c r="C1658" s="87">
        <f t="shared" si="25"/>
        <v>1.1059399999999999</v>
      </c>
    </row>
    <row r="1659" spans="1:3">
      <c r="A1659" s="85">
        <v>38861</v>
      </c>
      <c r="B1659" s="86">
        <v>0.90169999999999995</v>
      </c>
      <c r="C1659" s="87">
        <f t="shared" si="25"/>
        <v>1.0910569999999999</v>
      </c>
    </row>
    <row r="1660" spans="1:3">
      <c r="A1660" s="85">
        <v>38862</v>
      </c>
      <c r="B1660" s="86">
        <v>0.90169999999999995</v>
      </c>
      <c r="C1660" s="87">
        <f t="shared" si="25"/>
        <v>1.0910569999999999</v>
      </c>
    </row>
    <row r="1661" spans="1:3">
      <c r="A1661" s="85">
        <v>38863</v>
      </c>
      <c r="B1661" s="86">
        <v>0.90169999999999995</v>
      </c>
      <c r="C1661" s="87">
        <f t="shared" si="25"/>
        <v>1.0910569999999999</v>
      </c>
    </row>
    <row r="1662" spans="1:3">
      <c r="A1662" s="85">
        <v>38864</v>
      </c>
      <c r="B1662" s="86">
        <v>0.90169999999999995</v>
      </c>
      <c r="C1662" s="87">
        <f t="shared" si="25"/>
        <v>1.0910569999999999</v>
      </c>
    </row>
    <row r="1663" spans="1:3">
      <c r="A1663" s="85">
        <v>38865</v>
      </c>
      <c r="B1663" s="86">
        <v>0.90169999999999995</v>
      </c>
      <c r="C1663" s="87">
        <f t="shared" si="25"/>
        <v>1.0910569999999999</v>
      </c>
    </row>
    <row r="1664" spans="1:3">
      <c r="A1664" s="85">
        <v>38866</v>
      </c>
      <c r="B1664" s="86">
        <v>0.90169999999999995</v>
      </c>
      <c r="C1664" s="87">
        <f t="shared" si="25"/>
        <v>1.0910569999999999</v>
      </c>
    </row>
    <row r="1665" spans="1:3">
      <c r="A1665" s="85">
        <v>38867</v>
      </c>
      <c r="B1665" s="86">
        <v>0.90169999999999995</v>
      </c>
      <c r="C1665" s="87">
        <f t="shared" si="25"/>
        <v>1.0910569999999999</v>
      </c>
    </row>
    <row r="1666" spans="1:3">
      <c r="A1666" s="85">
        <v>38868</v>
      </c>
      <c r="B1666" s="86">
        <v>0.90169999999999995</v>
      </c>
      <c r="C1666" s="87">
        <f t="shared" ref="C1666:C1729" si="26">B1666*1.21</f>
        <v>1.0910569999999999</v>
      </c>
    </row>
    <row r="1667" spans="1:3">
      <c r="A1667" s="85">
        <v>38869</v>
      </c>
      <c r="B1667" s="86">
        <v>0.91569999999999996</v>
      </c>
      <c r="C1667" s="87">
        <f t="shared" si="26"/>
        <v>1.1079969999999999</v>
      </c>
    </row>
    <row r="1668" spans="1:3">
      <c r="A1668" s="85">
        <v>38870</v>
      </c>
      <c r="B1668" s="86">
        <v>0.91569999999999996</v>
      </c>
      <c r="C1668" s="87">
        <f t="shared" si="26"/>
        <v>1.1079969999999999</v>
      </c>
    </row>
    <row r="1669" spans="1:3">
      <c r="A1669" s="85">
        <v>38871</v>
      </c>
      <c r="B1669" s="86">
        <v>0.91569999999999996</v>
      </c>
      <c r="C1669" s="87">
        <f t="shared" si="26"/>
        <v>1.1079969999999999</v>
      </c>
    </row>
    <row r="1670" spans="1:3">
      <c r="A1670" s="85">
        <v>38872</v>
      </c>
      <c r="B1670" s="86">
        <v>0.91569999999999996</v>
      </c>
      <c r="C1670" s="87">
        <f t="shared" si="26"/>
        <v>1.1079969999999999</v>
      </c>
    </row>
    <row r="1671" spans="1:3">
      <c r="A1671" s="85">
        <v>38873</v>
      </c>
      <c r="B1671" s="86">
        <v>0.91569999999999996</v>
      </c>
      <c r="C1671" s="87">
        <f t="shared" si="26"/>
        <v>1.1079969999999999</v>
      </c>
    </row>
    <row r="1672" spans="1:3">
      <c r="A1672" s="85">
        <v>38874</v>
      </c>
      <c r="B1672" s="86">
        <v>0.91569999999999996</v>
      </c>
      <c r="C1672" s="87">
        <f t="shared" si="26"/>
        <v>1.1079969999999999</v>
      </c>
    </row>
    <row r="1673" spans="1:3">
      <c r="A1673" s="85">
        <v>38875</v>
      </c>
      <c r="B1673" s="86">
        <v>0.91569999999999996</v>
      </c>
      <c r="C1673" s="87">
        <f t="shared" si="26"/>
        <v>1.1079969999999999</v>
      </c>
    </row>
    <row r="1674" spans="1:3">
      <c r="A1674" s="85">
        <v>38876</v>
      </c>
      <c r="B1674" s="86">
        <v>0.91569999999999996</v>
      </c>
      <c r="C1674" s="87">
        <f t="shared" si="26"/>
        <v>1.1079969999999999</v>
      </c>
    </row>
    <row r="1675" spans="1:3">
      <c r="A1675" s="85">
        <v>38877</v>
      </c>
      <c r="B1675" s="86">
        <v>0.91569999999999996</v>
      </c>
      <c r="C1675" s="87">
        <f t="shared" si="26"/>
        <v>1.1079969999999999</v>
      </c>
    </row>
    <row r="1676" spans="1:3">
      <c r="A1676" s="85">
        <v>38878</v>
      </c>
      <c r="B1676" s="86">
        <v>0.91569999999999996</v>
      </c>
      <c r="C1676" s="87">
        <f t="shared" si="26"/>
        <v>1.1079969999999999</v>
      </c>
    </row>
    <row r="1677" spans="1:3">
      <c r="A1677" s="85">
        <v>38879</v>
      </c>
      <c r="B1677" s="86">
        <v>0.91569999999999996</v>
      </c>
      <c r="C1677" s="87">
        <f t="shared" si="26"/>
        <v>1.1079969999999999</v>
      </c>
    </row>
    <row r="1678" spans="1:3">
      <c r="A1678" s="85">
        <v>38880</v>
      </c>
      <c r="B1678" s="86">
        <v>0.91569999999999996</v>
      </c>
      <c r="C1678" s="87">
        <f t="shared" si="26"/>
        <v>1.1079969999999999</v>
      </c>
    </row>
    <row r="1679" spans="1:3">
      <c r="A1679" s="85">
        <v>38881</v>
      </c>
      <c r="B1679" s="86">
        <v>0.91569999999999996</v>
      </c>
      <c r="C1679" s="87">
        <f t="shared" si="26"/>
        <v>1.1079969999999999</v>
      </c>
    </row>
    <row r="1680" spans="1:3">
      <c r="A1680" s="85">
        <v>38882</v>
      </c>
      <c r="B1680" s="86">
        <v>0.91569999999999996</v>
      </c>
      <c r="C1680" s="87">
        <f t="shared" si="26"/>
        <v>1.1079969999999999</v>
      </c>
    </row>
    <row r="1681" spans="1:3">
      <c r="A1681" s="85">
        <v>38883</v>
      </c>
      <c r="B1681" s="86">
        <v>0.91569999999999996</v>
      </c>
      <c r="C1681" s="87">
        <f t="shared" si="26"/>
        <v>1.1079969999999999</v>
      </c>
    </row>
    <row r="1682" spans="1:3">
      <c r="A1682" s="85">
        <v>38884</v>
      </c>
      <c r="B1682" s="86">
        <v>0.91569999999999996</v>
      </c>
      <c r="C1682" s="87">
        <f t="shared" si="26"/>
        <v>1.1079969999999999</v>
      </c>
    </row>
    <row r="1683" spans="1:3">
      <c r="A1683" s="85">
        <v>38885</v>
      </c>
      <c r="B1683" s="86">
        <v>0.91569999999999996</v>
      </c>
      <c r="C1683" s="87">
        <f t="shared" si="26"/>
        <v>1.1079969999999999</v>
      </c>
    </row>
    <row r="1684" spans="1:3">
      <c r="A1684" s="85">
        <v>38886</v>
      </c>
      <c r="B1684" s="86">
        <v>0.91569999999999996</v>
      </c>
      <c r="C1684" s="87">
        <f t="shared" si="26"/>
        <v>1.1079969999999999</v>
      </c>
    </row>
    <row r="1685" spans="1:3">
      <c r="A1685" s="85">
        <v>38887</v>
      </c>
      <c r="B1685" s="86">
        <v>0.91569999999999996</v>
      </c>
      <c r="C1685" s="87">
        <f t="shared" si="26"/>
        <v>1.1079969999999999</v>
      </c>
    </row>
    <row r="1686" spans="1:3">
      <c r="A1686" s="85">
        <v>38888</v>
      </c>
      <c r="B1686" s="86">
        <v>0.91569999999999996</v>
      </c>
      <c r="C1686" s="87">
        <f t="shared" si="26"/>
        <v>1.1079969999999999</v>
      </c>
    </row>
    <row r="1687" spans="1:3">
      <c r="A1687" s="85">
        <v>38889</v>
      </c>
      <c r="B1687" s="86">
        <v>0.91569999999999996</v>
      </c>
      <c r="C1687" s="87">
        <f t="shared" si="26"/>
        <v>1.1079969999999999</v>
      </c>
    </row>
    <row r="1688" spans="1:3">
      <c r="A1688" s="85">
        <v>38890</v>
      </c>
      <c r="B1688" s="86">
        <v>0.91569999999999996</v>
      </c>
      <c r="C1688" s="87">
        <f t="shared" si="26"/>
        <v>1.1079969999999999</v>
      </c>
    </row>
    <row r="1689" spans="1:3">
      <c r="A1689" s="85">
        <v>38891</v>
      </c>
      <c r="B1689" s="86">
        <v>0.90659999999999996</v>
      </c>
      <c r="C1689" s="87">
        <f t="shared" si="26"/>
        <v>1.096986</v>
      </c>
    </row>
    <row r="1690" spans="1:3">
      <c r="A1690" s="85">
        <v>38892</v>
      </c>
      <c r="B1690" s="86">
        <v>0.90659999999999996</v>
      </c>
      <c r="C1690" s="87">
        <f t="shared" si="26"/>
        <v>1.096986</v>
      </c>
    </row>
    <row r="1691" spans="1:3">
      <c r="A1691" s="85">
        <v>38893</v>
      </c>
      <c r="B1691" s="86">
        <v>0.90659999999999996</v>
      </c>
      <c r="C1691" s="87">
        <f t="shared" si="26"/>
        <v>1.096986</v>
      </c>
    </row>
    <row r="1692" spans="1:3">
      <c r="A1692" s="85">
        <v>38894</v>
      </c>
      <c r="B1692" s="86">
        <v>0.90659999999999996</v>
      </c>
      <c r="C1692" s="87">
        <f t="shared" si="26"/>
        <v>1.096986</v>
      </c>
    </row>
    <row r="1693" spans="1:3">
      <c r="A1693" s="85">
        <v>38895</v>
      </c>
      <c r="B1693" s="86">
        <v>0.90659999999999996</v>
      </c>
      <c r="C1693" s="87">
        <f t="shared" si="26"/>
        <v>1.096986</v>
      </c>
    </row>
    <row r="1694" spans="1:3">
      <c r="A1694" s="85">
        <v>38896</v>
      </c>
      <c r="B1694" s="86">
        <v>0.90659999999999996</v>
      </c>
      <c r="C1694" s="87">
        <f t="shared" si="26"/>
        <v>1.096986</v>
      </c>
    </row>
    <row r="1695" spans="1:3">
      <c r="A1695" s="85">
        <v>38897</v>
      </c>
      <c r="B1695" s="86">
        <v>0.90659999999999996</v>
      </c>
      <c r="C1695" s="87">
        <f t="shared" si="26"/>
        <v>1.096986</v>
      </c>
    </row>
    <row r="1696" spans="1:3">
      <c r="A1696" s="85">
        <v>38898</v>
      </c>
      <c r="B1696" s="86">
        <v>0.91979999999999995</v>
      </c>
      <c r="C1696" s="87">
        <f t="shared" si="26"/>
        <v>1.1129579999999999</v>
      </c>
    </row>
    <row r="1697" spans="1:3">
      <c r="A1697" s="85">
        <v>38899</v>
      </c>
      <c r="B1697" s="86">
        <v>0.91979999999999995</v>
      </c>
      <c r="C1697" s="87">
        <f t="shared" si="26"/>
        <v>1.1129579999999999</v>
      </c>
    </row>
    <row r="1698" spans="1:3">
      <c r="A1698" s="85">
        <v>38900</v>
      </c>
      <c r="B1698" s="86">
        <v>0.91979999999999995</v>
      </c>
      <c r="C1698" s="87">
        <f t="shared" si="26"/>
        <v>1.1129579999999999</v>
      </c>
    </row>
    <row r="1699" spans="1:3">
      <c r="A1699" s="85">
        <v>38901</v>
      </c>
      <c r="B1699" s="86">
        <v>0.91979999999999995</v>
      </c>
      <c r="C1699" s="87">
        <f t="shared" si="26"/>
        <v>1.1129579999999999</v>
      </c>
    </row>
    <row r="1700" spans="1:3">
      <c r="A1700" s="85">
        <v>38902</v>
      </c>
      <c r="B1700" s="86">
        <v>0.91979999999999995</v>
      </c>
      <c r="C1700" s="87">
        <f t="shared" si="26"/>
        <v>1.1129579999999999</v>
      </c>
    </row>
    <row r="1701" spans="1:3">
      <c r="A1701" s="85">
        <v>38903</v>
      </c>
      <c r="B1701" s="86">
        <v>0.91979999999999995</v>
      </c>
      <c r="C1701" s="87">
        <f t="shared" si="26"/>
        <v>1.1129579999999999</v>
      </c>
    </row>
    <row r="1702" spans="1:3">
      <c r="A1702" s="85">
        <v>38904</v>
      </c>
      <c r="B1702" s="86">
        <v>0.91979999999999995</v>
      </c>
      <c r="C1702" s="87">
        <f t="shared" si="26"/>
        <v>1.1129579999999999</v>
      </c>
    </row>
    <row r="1703" spans="1:3">
      <c r="A1703" s="85">
        <v>38905</v>
      </c>
      <c r="B1703" s="86">
        <v>0.91979999999999995</v>
      </c>
      <c r="C1703" s="87">
        <f t="shared" si="26"/>
        <v>1.1129579999999999</v>
      </c>
    </row>
    <row r="1704" spans="1:3">
      <c r="A1704" s="85">
        <v>38906</v>
      </c>
      <c r="B1704" s="86">
        <v>0.91979999999999995</v>
      </c>
      <c r="C1704" s="87">
        <f t="shared" si="26"/>
        <v>1.1129579999999999</v>
      </c>
    </row>
    <row r="1705" spans="1:3">
      <c r="A1705" s="85">
        <v>38907</v>
      </c>
      <c r="B1705" s="86">
        <v>0.91979999999999995</v>
      </c>
      <c r="C1705" s="87">
        <f t="shared" si="26"/>
        <v>1.1129579999999999</v>
      </c>
    </row>
    <row r="1706" spans="1:3">
      <c r="A1706" s="85">
        <v>38908</v>
      </c>
      <c r="B1706" s="86">
        <v>0.91979999999999995</v>
      </c>
      <c r="C1706" s="87">
        <f t="shared" si="26"/>
        <v>1.1129579999999999</v>
      </c>
    </row>
    <row r="1707" spans="1:3">
      <c r="A1707" s="85">
        <v>38909</v>
      </c>
      <c r="B1707" s="86">
        <v>0.91979999999999995</v>
      </c>
      <c r="C1707" s="87">
        <f t="shared" si="26"/>
        <v>1.1129579999999999</v>
      </c>
    </row>
    <row r="1708" spans="1:3">
      <c r="A1708" s="85">
        <v>38910</v>
      </c>
      <c r="B1708" s="86">
        <v>0.91979999999999995</v>
      </c>
      <c r="C1708" s="87">
        <f t="shared" si="26"/>
        <v>1.1129579999999999</v>
      </c>
    </row>
    <row r="1709" spans="1:3">
      <c r="A1709" s="85">
        <v>38911</v>
      </c>
      <c r="B1709" s="86">
        <v>0.91979999999999995</v>
      </c>
      <c r="C1709" s="87">
        <f t="shared" si="26"/>
        <v>1.1129579999999999</v>
      </c>
    </row>
    <row r="1710" spans="1:3">
      <c r="A1710" s="85">
        <v>38912</v>
      </c>
      <c r="B1710" s="86">
        <v>0.91979999999999995</v>
      </c>
      <c r="C1710" s="87">
        <f t="shared" si="26"/>
        <v>1.1129579999999999</v>
      </c>
    </row>
    <row r="1711" spans="1:3">
      <c r="A1711" s="85">
        <v>38913</v>
      </c>
      <c r="B1711" s="86">
        <v>0.91979999999999995</v>
      </c>
      <c r="C1711" s="87">
        <f t="shared" si="26"/>
        <v>1.1129579999999999</v>
      </c>
    </row>
    <row r="1712" spans="1:3">
      <c r="A1712" s="85">
        <v>38914</v>
      </c>
      <c r="B1712" s="86">
        <v>0.91979999999999995</v>
      </c>
      <c r="C1712" s="87">
        <f t="shared" si="26"/>
        <v>1.1129579999999999</v>
      </c>
    </row>
    <row r="1713" spans="1:3">
      <c r="A1713" s="85">
        <v>38915</v>
      </c>
      <c r="B1713" s="86">
        <v>0.91979999999999995</v>
      </c>
      <c r="C1713" s="87">
        <f t="shared" si="26"/>
        <v>1.1129579999999999</v>
      </c>
    </row>
    <row r="1714" spans="1:3">
      <c r="A1714" s="85">
        <v>38916</v>
      </c>
      <c r="B1714" s="86">
        <v>0.91979999999999995</v>
      </c>
      <c r="C1714" s="87">
        <f t="shared" si="26"/>
        <v>1.1129579999999999</v>
      </c>
    </row>
    <row r="1715" spans="1:3">
      <c r="A1715" s="85">
        <v>38917</v>
      </c>
      <c r="B1715" s="86">
        <v>0.93140000000000001</v>
      </c>
      <c r="C1715" s="87">
        <f t="shared" si="26"/>
        <v>1.1269940000000001</v>
      </c>
    </row>
    <row r="1716" spans="1:3">
      <c r="A1716" s="85">
        <v>38918</v>
      </c>
      <c r="B1716" s="86">
        <v>0.93140000000000001</v>
      </c>
      <c r="C1716" s="87">
        <f t="shared" si="26"/>
        <v>1.1269940000000001</v>
      </c>
    </row>
    <row r="1717" spans="1:3">
      <c r="A1717" s="85">
        <v>38919</v>
      </c>
      <c r="B1717" s="86">
        <v>0.93140000000000001</v>
      </c>
      <c r="C1717" s="87">
        <f t="shared" si="26"/>
        <v>1.1269940000000001</v>
      </c>
    </row>
    <row r="1718" spans="1:3">
      <c r="A1718" s="85">
        <v>38920</v>
      </c>
      <c r="B1718" s="86">
        <v>0.93140000000000001</v>
      </c>
      <c r="C1718" s="87">
        <f t="shared" si="26"/>
        <v>1.1269940000000001</v>
      </c>
    </row>
    <row r="1719" spans="1:3">
      <c r="A1719" s="85">
        <v>38921</v>
      </c>
      <c r="B1719" s="86">
        <v>0.93140000000000001</v>
      </c>
      <c r="C1719" s="87">
        <f t="shared" si="26"/>
        <v>1.1269940000000001</v>
      </c>
    </row>
    <row r="1720" spans="1:3">
      <c r="A1720" s="85">
        <v>38922</v>
      </c>
      <c r="B1720" s="86">
        <v>0.93140000000000001</v>
      </c>
      <c r="C1720" s="87">
        <f t="shared" si="26"/>
        <v>1.1269940000000001</v>
      </c>
    </row>
    <row r="1721" spans="1:3">
      <c r="A1721" s="85">
        <v>38923</v>
      </c>
      <c r="B1721" s="86">
        <v>0.93140000000000001</v>
      </c>
      <c r="C1721" s="87">
        <f t="shared" si="26"/>
        <v>1.1269940000000001</v>
      </c>
    </row>
    <row r="1722" spans="1:3">
      <c r="A1722" s="85">
        <v>38924</v>
      </c>
      <c r="B1722" s="86">
        <v>0.90659999999999996</v>
      </c>
      <c r="C1722" s="87">
        <f t="shared" si="26"/>
        <v>1.096986</v>
      </c>
    </row>
    <row r="1723" spans="1:3">
      <c r="A1723" s="85">
        <v>38925</v>
      </c>
      <c r="B1723" s="86">
        <v>0.90659999999999996</v>
      </c>
      <c r="C1723" s="87">
        <f t="shared" si="26"/>
        <v>1.096986</v>
      </c>
    </row>
    <row r="1724" spans="1:3">
      <c r="A1724" s="85">
        <v>38926</v>
      </c>
      <c r="B1724" s="86">
        <v>0.90659999999999996</v>
      </c>
      <c r="C1724" s="87">
        <f t="shared" si="26"/>
        <v>1.096986</v>
      </c>
    </row>
    <row r="1725" spans="1:3">
      <c r="A1725" s="85">
        <v>38927</v>
      </c>
      <c r="B1725" s="86">
        <v>0.90659999999999996</v>
      </c>
      <c r="C1725" s="87">
        <f t="shared" si="26"/>
        <v>1.096986</v>
      </c>
    </row>
    <row r="1726" spans="1:3">
      <c r="A1726" s="85">
        <v>38928</v>
      </c>
      <c r="B1726" s="86">
        <v>0.90659999999999996</v>
      </c>
      <c r="C1726" s="87">
        <f t="shared" si="26"/>
        <v>1.096986</v>
      </c>
    </row>
    <row r="1727" spans="1:3">
      <c r="A1727" s="85">
        <v>38929</v>
      </c>
      <c r="B1727" s="86">
        <v>0.90659999999999996</v>
      </c>
      <c r="C1727" s="87">
        <f t="shared" si="26"/>
        <v>1.096986</v>
      </c>
    </row>
    <row r="1728" spans="1:3">
      <c r="A1728" s="85">
        <v>38930</v>
      </c>
      <c r="B1728" s="86">
        <v>0.90659999999999996</v>
      </c>
      <c r="C1728" s="87">
        <f t="shared" si="26"/>
        <v>1.096986</v>
      </c>
    </row>
    <row r="1729" spans="1:3">
      <c r="A1729" s="85">
        <v>38931</v>
      </c>
      <c r="B1729" s="86">
        <v>0.90659999999999996</v>
      </c>
      <c r="C1729" s="87">
        <f t="shared" si="26"/>
        <v>1.096986</v>
      </c>
    </row>
    <row r="1730" spans="1:3">
      <c r="A1730" s="85">
        <v>38932</v>
      </c>
      <c r="B1730" s="86">
        <v>0.92479999999999996</v>
      </c>
      <c r="C1730" s="87">
        <f t="shared" ref="C1730:C1793" si="27">B1730*1.21</f>
        <v>1.119008</v>
      </c>
    </row>
    <row r="1731" spans="1:3">
      <c r="A1731" s="85">
        <v>38933</v>
      </c>
      <c r="B1731" s="86">
        <v>0.92479999999999996</v>
      </c>
      <c r="C1731" s="87">
        <f t="shared" si="27"/>
        <v>1.119008</v>
      </c>
    </row>
    <row r="1732" spans="1:3">
      <c r="A1732" s="85">
        <v>38934</v>
      </c>
      <c r="B1732" s="86">
        <v>0.92479999999999996</v>
      </c>
      <c r="C1732" s="87">
        <f t="shared" si="27"/>
        <v>1.119008</v>
      </c>
    </row>
    <row r="1733" spans="1:3">
      <c r="A1733" s="85">
        <v>38935</v>
      </c>
      <c r="B1733" s="86">
        <v>0.92479999999999996</v>
      </c>
      <c r="C1733" s="87">
        <f t="shared" si="27"/>
        <v>1.119008</v>
      </c>
    </row>
    <row r="1734" spans="1:3">
      <c r="A1734" s="85">
        <v>38936</v>
      </c>
      <c r="B1734" s="86">
        <v>0.92479999999999996</v>
      </c>
      <c r="C1734" s="87">
        <f t="shared" si="27"/>
        <v>1.119008</v>
      </c>
    </row>
    <row r="1735" spans="1:3">
      <c r="A1735" s="85">
        <v>38937</v>
      </c>
      <c r="B1735" s="86">
        <v>0.92479999999999996</v>
      </c>
      <c r="C1735" s="87">
        <f t="shared" si="27"/>
        <v>1.119008</v>
      </c>
    </row>
    <row r="1736" spans="1:3">
      <c r="A1736" s="85">
        <v>38938</v>
      </c>
      <c r="B1736" s="86">
        <v>0.92479999999999996</v>
      </c>
      <c r="C1736" s="87">
        <f t="shared" si="27"/>
        <v>1.119008</v>
      </c>
    </row>
    <row r="1737" spans="1:3">
      <c r="A1737" s="85">
        <v>38939</v>
      </c>
      <c r="B1737" s="86">
        <v>0.92479999999999996</v>
      </c>
      <c r="C1737" s="87">
        <f t="shared" si="27"/>
        <v>1.119008</v>
      </c>
    </row>
    <row r="1738" spans="1:3">
      <c r="A1738" s="85">
        <v>38940</v>
      </c>
      <c r="B1738" s="86">
        <v>0.92479999999999996</v>
      </c>
      <c r="C1738" s="87">
        <f t="shared" si="27"/>
        <v>1.119008</v>
      </c>
    </row>
    <row r="1739" spans="1:3">
      <c r="A1739" s="85">
        <v>38941</v>
      </c>
      <c r="B1739" s="86">
        <v>0.92479999999999996</v>
      </c>
      <c r="C1739" s="87">
        <f t="shared" si="27"/>
        <v>1.119008</v>
      </c>
    </row>
    <row r="1740" spans="1:3">
      <c r="A1740" s="85">
        <v>38942</v>
      </c>
      <c r="B1740" s="86">
        <v>0.92479999999999996</v>
      </c>
      <c r="C1740" s="87">
        <f t="shared" si="27"/>
        <v>1.119008</v>
      </c>
    </row>
    <row r="1741" spans="1:3">
      <c r="A1741" s="85">
        <v>38943</v>
      </c>
      <c r="B1741" s="86">
        <v>0.92479999999999996</v>
      </c>
      <c r="C1741" s="87">
        <f t="shared" si="27"/>
        <v>1.119008</v>
      </c>
    </row>
    <row r="1742" spans="1:3">
      <c r="A1742" s="85">
        <v>38944</v>
      </c>
      <c r="B1742" s="86">
        <v>0.92479999999999996</v>
      </c>
      <c r="C1742" s="87">
        <f t="shared" si="27"/>
        <v>1.119008</v>
      </c>
    </row>
    <row r="1743" spans="1:3">
      <c r="A1743" s="85">
        <v>38945</v>
      </c>
      <c r="B1743" s="86">
        <v>0.92479999999999996</v>
      </c>
      <c r="C1743" s="87">
        <f t="shared" si="27"/>
        <v>1.119008</v>
      </c>
    </row>
    <row r="1744" spans="1:3">
      <c r="A1744" s="85">
        <v>38946</v>
      </c>
      <c r="B1744" s="86">
        <v>0.92479999999999996</v>
      </c>
      <c r="C1744" s="87">
        <f t="shared" si="27"/>
        <v>1.119008</v>
      </c>
    </row>
    <row r="1745" spans="1:3">
      <c r="A1745" s="85">
        <v>38947</v>
      </c>
      <c r="B1745" s="86">
        <v>0.92479999999999996</v>
      </c>
      <c r="C1745" s="87">
        <f t="shared" si="27"/>
        <v>1.119008</v>
      </c>
    </row>
    <row r="1746" spans="1:3">
      <c r="A1746" s="85">
        <v>38948</v>
      </c>
      <c r="B1746" s="86">
        <v>0.90659999999999996</v>
      </c>
      <c r="C1746" s="87">
        <f t="shared" si="27"/>
        <v>1.096986</v>
      </c>
    </row>
    <row r="1747" spans="1:3">
      <c r="A1747" s="85">
        <v>38949</v>
      </c>
      <c r="B1747" s="86">
        <v>0.90659999999999996</v>
      </c>
      <c r="C1747" s="87">
        <f t="shared" si="27"/>
        <v>1.096986</v>
      </c>
    </row>
    <row r="1748" spans="1:3">
      <c r="A1748" s="85">
        <v>38950</v>
      </c>
      <c r="B1748" s="86">
        <v>0.90659999999999996</v>
      </c>
      <c r="C1748" s="87">
        <f t="shared" si="27"/>
        <v>1.096986</v>
      </c>
    </row>
    <row r="1749" spans="1:3">
      <c r="A1749" s="85">
        <v>38951</v>
      </c>
      <c r="B1749" s="86">
        <v>0.90659999999999996</v>
      </c>
      <c r="C1749" s="87">
        <f t="shared" si="27"/>
        <v>1.096986</v>
      </c>
    </row>
    <row r="1750" spans="1:3">
      <c r="A1750" s="85">
        <v>38952</v>
      </c>
      <c r="B1750" s="86">
        <v>0.90659999999999996</v>
      </c>
      <c r="C1750" s="87">
        <f t="shared" si="27"/>
        <v>1.096986</v>
      </c>
    </row>
    <row r="1751" spans="1:3">
      <c r="A1751" s="85">
        <v>38953</v>
      </c>
      <c r="B1751" s="86">
        <v>0.90659999999999996</v>
      </c>
      <c r="C1751" s="87">
        <f t="shared" si="27"/>
        <v>1.096986</v>
      </c>
    </row>
    <row r="1752" spans="1:3">
      <c r="A1752" s="85">
        <v>38954</v>
      </c>
      <c r="B1752" s="86">
        <v>0.91400000000000003</v>
      </c>
      <c r="C1752" s="87">
        <f t="shared" si="27"/>
        <v>1.1059399999999999</v>
      </c>
    </row>
    <row r="1753" spans="1:3">
      <c r="A1753" s="85">
        <v>38955</v>
      </c>
      <c r="B1753" s="86">
        <v>0.91400000000000003</v>
      </c>
      <c r="C1753" s="87">
        <f t="shared" si="27"/>
        <v>1.1059399999999999</v>
      </c>
    </row>
    <row r="1754" spans="1:3">
      <c r="A1754" s="85">
        <v>38956</v>
      </c>
      <c r="B1754" s="86">
        <v>0.91400000000000003</v>
      </c>
      <c r="C1754" s="87">
        <f t="shared" si="27"/>
        <v>1.1059399999999999</v>
      </c>
    </row>
    <row r="1755" spans="1:3">
      <c r="A1755" s="85">
        <v>38957</v>
      </c>
      <c r="B1755" s="86">
        <v>0.91400000000000003</v>
      </c>
      <c r="C1755" s="87">
        <f t="shared" si="27"/>
        <v>1.1059399999999999</v>
      </c>
    </row>
    <row r="1756" spans="1:3">
      <c r="A1756" s="85">
        <v>38958</v>
      </c>
      <c r="B1756" s="86">
        <v>0.91400000000000003</v>
      </c>
      <c r="C1756" s="87">
        <f t="shared" si="27"/>
        <v>1.1059399999999999</v>
      </c>
    </row>
    <row r="1757" spans="1:3">
      <c r="A1757" s="85">
        <v>38959</v>
      </c>
      <c r="B1757" s="86">
        <v>0.91400000000000003</v>
      </c>
      <c r="C1757" s="87">
        <f t="shared" si="27"/>
        <v>1.1059399999999999</v>
      </c>
    </row>
    <row r="1758" spans="1:3">
      <c r="A1758" s="85">
        <v>38960</v>
      </c>
      <c r="B1758" s="86">
        <v>0.91400000000000003</v>
      </c>
      <c r="C1758" s="87">
        <f t="shared" si="27"/>
        <v>1.1059399999999999</v>
      </c>
    </row>
    <row r="1759" spans="1:3">
      <c r="A1759" s="85">
        <v>38961</v>
      </c>
      <c r="B1759" s="86">
        <v>0.91400000000000003</v>
      </c>
      <c r="C1759" s="87">
        <f t="shared" si="27"/>
        <v>1.1059399999999999</v>
      </c>
    </row>
    <row r="1760" spans="1:3">
      <c r="A1760" s="85">
        <v>38962</v>
      </c>
      <c r="B1760" s="86">
        <v>0.91400000000000003</v>
      </c>
      <c r="C1760" s="87">
        <f t="shared" si="27"/>
        <v>1.1059399999999999</v>
      </c>
    </row>
    <row r="1761" spans="1:3">
      <c r="A1761" s="85">
        <v>38963</v>
      </c>
      <c r="B1761" s="86">
        <v>0.91400000000000003</v>
      </c>
      <c r="C1761" s="87">
        <f t="shared" si="27"/>
        <v>1.1059399999999999</v>
      </c>
    </row>
    <row r="1762" spans="1:3">
      <c r="A1762" s="85">
        <v>38964</v>
      </c>
      <c r="B1762" s="86">
        <v>0.91400000000000003</v>
      </c>
      <c r="C1762" s="87">
        <f t="shared" si="27"/>
        <v>1.1059399999999999</v>
      </c>
    </row>
    <row r="1763" spans="1:3">
      <c r="A1763" s="85">
        <v>38965</v>
      </c>
      <c r="B1763" s="86">
        <v>0.91400000000000003</v>
      </c>
      <c r="C1763" s="87">
        <f t="shared" si="27"/>
        <v>1.1059399999999999</v>
      </c>
    </row>
    <row r="1764" spans="1:3">
      <c r="A1764" s="85">
        <v>38966</v>
      </c>
      <c r="B1764" s="86">
        <v>0.89170000000000005</v>
      </c>
      <c r="C1764" s="87">
        <f t="shared" si="27"/>
        <v>1.0789569999999999</v>
      </c>
    </row>
    <row r="1765" spans="1:3">
      <c r="A1765" s="85">
        <v>38967</v>
      </c>
      <c r="B1765" s="86">
        <v>0.89170000000000005</v>
      </c>
      <c r="C1765" s="87">
        <f t="shared" si="27"/>
        <v>1.0789569999999999</v>
      </c>
    </row>
    <row r="1766" spans="1:3">
      <c r="A1766" s="85">
        <v>38968</v>
      </c>
      <c r="B1766" s="86">
        <v>0.89170000000000005</v>
      </c>
      <c r="C1766" s="87">
        <f t="shared" si="27"/>
        <v>1.0789569999999999</v>
      </c>
    </row>
    <row r="1767" spans="1:3">
      <c r="A1767" s="85">
        <v>38969</v>
      </c>
      <c r="B1767" s="86">
        <v>0.89170000000000005</v>
      </c>
      <c r="C1767" s="87">
        <f t="shared" si="27"/>
        <v>1.0789569999999999</v>
      </c>
    </row>
    <row r="1768" spans="1:3">
      <c r="A1768" s="85">
        <v>38970</v>
      </c>
      <c r="B1768" s="86">
        <v>0.89170000000000005</v>
      </c>
      <c r="C1768" s="87">
        <f t="shared" si="27"/>
        <v>1.0789569999999999</v>
      </c>
    </row>
    <row r="1769" spans="1:3">
      <c r="A1769" s="85">
        <v>38971</v>
      </c>
      <c r="B1769" s="86">
        <v>0.89170000000000005</v>
      </c>
      <c r="C1769" s="87">
        <f t="shared" si="27"/>
        <v>1.0789569999999999</v>
      </c>
    </row>
    <row r="1770" spans="1:3">
      <c r="A1770" s="85">
        <v>38972</v>
      </c>
      <c r="B1770" s="86">
        <v>0.89170000000000005</v>
      </c>
      <c r="C1770" s="87">
        <f t="shared" si="27"/>
        <v>1.0789569999999999</v>
      </c>
    </row>
    <row r="1771" spans="1:3">
      <c r="A1771" s="85">
        <v>38973</v>
      </c>
      <c r="B1771" s="86">
        <v>0.89170000000000005</v>
      </c>
      <c r="C1771" s="87">
        <f t="shared" si="27"/>
        <v>1.0789569999999999</v>
      </c>
    </row>
    <row r="1772" spans="1:3">
      <c r="A1772" s="85">
        <v>38974</v>
      </c>
      <c r="B1772" s="86">
        <v>0.86199999999999999</v>
      </c>
      <c r="C1772" s="87">
        <f t="shared" si="27"/>
        <v>1.0430200000000001</v>
      </c>
    </row>
    <row r="1773" spans="1:3">
      <c r="A1773" s="85">
        <v>38975</v>
      </c>
      <c r="B1773" s="86">
        <v>0.86199999999999999</v>
      </c>
      <c r="C1773" s="87">
        <f t="shared" si="27"/>
        <v>1.0430200000000001</v>
      </c>
    </row>
    <row r="1774" spans="1:3">
      <c r="A1774" s="85">
        <v>38976</v>
      </c>
      <c r="B1774" s="86">
        <v>0.86199999999999999</v>
      </c>
      <c r="C1774" s="87">
        <f t="shared" si="27"/>
        <v>1.0430200000000001</v>
      </c>
    </row>
    <row r="1775" spans="1:3">
      <c r="A1775" s="85">
        <v>38977</v>
      </c>
      <c r="B1775" s="86">
        <v>0.86199999999999999</v>
      </c>
      <c r="C1775" s="87">
        <f t="shared" si="27"/>
        <v>1.0430200000000001</v>
      </c>
    </row>
    <row r="1776" spans="1:3">
      <c r="A1776" s="85">
        <v>38978</v>
      </c>
      <c r="B1776" s="86">
        <v>0.86199999999999999</v>
      </c>
      <c r="C1776" s="87">
        <f t="shared" si="27"/>
        <v>1.0430200000000001</v>
      </c>
    </row>
    <row r="1777" spans="1:3">
      <c r="A1777" s="85">
        <v>38979</v>
      </c>
      <c r="B1777" s="86">
        <v>0.86199999999999999</v>
      </c>
      <c r="C1777" s="87">
        <f t="shared" si="27"/>
        <v>1.0430200000000001</v>
      </c>
    </row>
    <row r="1778" spans="1:3">
      <c r="A1778" s="85">
        <v>38980</v>
      </c>
      <c r="B1778" s="86">
        <v>0.86199999999999999</v>
      </c>
      <c r="C1778" s="87">
        <f t="shared" si="27"/>
        <v>1.0430200000000001</v>
      </c>
    </row>
    <row r="1779" spans="1:3">
      <c r="A1779" s="85">
        <v>38981</v>
      </c>
      <c r="B1779" s="86">
        <v>0.86199999999999999</v>
      </c>
      <c r="C1779" s="87">
        <f t="shared" si="27"/>
        <v>1.0430200000000001</v>
      </c>
    </row>
    <row r="1780" spans="1:3">
      <c r="A1780" s="85">
        <v>38982</v>
      </c>
      <c r="B1780" s="86">
        <v>0.84209999999999996</v>
      </c>
      <c r="C1780" s="87">
        <f t="shared" si="27"/>
        <v>1.0189409999999999</v>
      </c>
    </row>
    <row r="1781" spans="1:3">
      <c r="A1781" s="85">
        <v>38983</v>
      </c>
      <c r="B1781" s="86">
        <v>0.84209999999999996</v>
      </c>
      <c r="C1781" s="87">
        <f t="shared" si="27"/>
        <v>1.0189409999999999</v>
      </c>
    </row>
    <row r="1782" spans="1:3">
      <c r="A1782" s="85">
        <v>38984</v>
      </c>
      <c r="B1782" s="86">
        <v>0.84209999999999996</v>
      </c>
      <c r="C1782" s="87">
        <f t="shared" si="27"/>
        <v>1.0189409999999999</v>
      </c>
    </row>
    <row r="1783" spans="1:3">
      <c r="A1783" s="85">
        <v>38985</v>
      </c>
      <c r="B1783" s="86">
        <v>0.84209999999999996</v>
      </c>
      <c r="C1783" s="87">
        <f t="shared" si="27"/>
        <v>1.0189409999999999</v>
      </c>
    </row>
    <row r="1784" spans="1:3">
      <c r="A1784" s="85">
        <v>38986</v>
      </c>
      <c r="B1784" s="86">
        <v>0.84209999999999996</v>
      </c>
      <c r="C1784" s="87">
        <f t="shared" si="27"/>
        <v>1.0189409999999999</v>
      </c>
    </row>
    <row r="1785" spans="1:3">
      <c r="A1785" s="85">
        <v>38987</v>
      </c>
      <c r="B1785" s="86">
        <v>0.84209999999999996</v>
      </c>
      <c r="C1785" s="87">
        <f t="shared" si="27"/>
        <v>1.0189409999999999</v>
      </c>
    </row>
    <row r="1786" spans="1:3">
      <c r="A1786" s="85">
        <v>38988</v>
      </c>
      <c r="B1786" s="86">
        <v>0.84209999999999996</v>
      </c>
      <c r="C1786" s="87">
        <f t="shared" si="27"/>
        <v>1.0189409999999999</v>
      </c>
    </row>
    <row r="1787" spans="1:3">
      <c r="A1787" s="85">
        <v>38989</v>
      </c>
      <c r="B1787" s="86">
        <v>0.84209999999999996</v>
      </c>
      <c r="C1787" s="87">
        <f t="shared" si="27"/>
        <v>1.0189409999999999</v>
      </c>
    </row>
    <row r="1788" spans="1:3">
      <c r="A1788" s="85">
        <v>38990</v>
      </c>
      <c r="B1788" s="86">
        <v>0.84209999999999996</v>
      </c>
      <c r="C1788" s="87">
        <f t="shared" si="27"/>
        <v>1.0189409999999999</v>
      </c>
    </row>
    <row r="1789" spans="1:3">
      <c r="A1789" s="85">
        <v>38991</v>
      </c>
      <c r="B1789" s="86">
        <v>0.84209999999999996</v>
      </c>
      <c r="C1789" s="87">
        <f t="shared" si="27"/>
        <v>1.0189409999999999</v>
      </c>
    </row>
    <row r="1790" spans="1:3">
      <c r="A1790" s="85">
        <v>38992</v>
      </c>
      <c r="B1790" s="86">
        <v>0.84209999999999996</v>
      </c>
      <c r="C1790" s="87">
        <f t="shared" si="27"/>
        <v>1.0189409999999999</v>
      </c>
    </row>
    <row r="1791" spans="1:3">
      <c r="A1791" s="85">
        <v>38993</v>
      </c>
      <c r="B1791" s="86">
        <v>0.84209999999999996</v>
      </c>
      <c r="C1791" s="87">
        <f t="shared" si="27"/>
        <v>1.0189409999999999</v>
      </c>
    </row>
    <row r="1792" spans="1:3">
      <c r="A1792" s="85">
        <v>38994</v>
      </c>
      <c r="B1792" s="86">
        <v>0.84209999999999996</v>
      </c>
      <c r="C1792" s="87">
        <f t="shared" si="27"/>
        <v>1.0189409999999999</v>
      </c>
    </row>
    <row r="1793" spans="1:3">
      <c r="A1793" s="85">
        <v>38995</v>
      </c>
      <c r="B1793" s="86">
        <v>0.84209999999999996</v>
      </c>
      <c r="C1793" s="87">
        <f t="shared" si="27"/>
        <v>1.0189409999999999</v>
      </c>
    </row>
    <row r="1794" spans="1:3">
      <c r="A1794" s="85">
        <v>38996</v>
      </c>
      <c r="B1794" s="86">
        <v>0.84209999999999996</v>
      </c>
      <c r="C1794" s="87">
        <f t="shared" ref="C1794:C1857" si="28">B1794*1.21</f>
        <v>1.0189409999999999</v>
      </c>
    </row>
    <row r="1795" spans="1:3">
      <c r="A1795" s="85">
        <v>38997</v>
      </c>
      <c r="B1795" s="86">
        <v>0.84209999999999996</v>
      </c>
      <c r="C1795" s="87">
        <f t="shared" si="28"/>
        <v>1.0189409999999999</v>
      </c>
    </row>
    <row r="1796" spans="1:3">
      <c r="A1796" s="85">
        <v>38998</v>
      </c>
      <c r="B1796" s="86">
        <v>0.84209999999999996</v>
      </c>
      <c r="C1796" s="87">
        <f t="shared" si="28"/>
        <v>1.0189409999999999</v>
      </c>
    </row>
    <row r="1797" spans="1:3">
      <c r="A1797" s="85">
        <v>38999</v>
      </c>
      <c r="B1797" s="86">
        <v>0.84209999999999996</v>
      </c>
      <c r="C1797" s="87">
        <f t="shared" si="28"/>
        <v>1.0189409999999999</v>
      </c>
    </row>
    <row r="1798" spans="1:3">
      <c r="A1798" s="85">
        <v>39000</v>
      </c>
      <c r="B1798" s="86">
        <v>0.84209999999999996</v>
      </c>
      <c r="C1798" s="87">
        <f t="shared" si="28"/>
        <v>1.0189409999999999</v>
      </c>
    </row>
    <row r="1799" spans="1:3">
      <c r="A1799" s="85">
        <v>39001</v>
      </c>
      <c r="B1799" s="86">
        <v>0.84209999999999996</v>
      </c>
      <c r="C1799" s="87">
        <f t="shared" si="28"/>
        <v>1.0189409999999999</v>
      </c>
    </row>
    <row r="1800" spans="1:3">
      <c r="A1800" s="85">
        <v>39002</v>
      </c>
      <c r="B1800" s="86">
        <v>0.84209999999999996</v>
      </c>
      <c r="C1800" s="87">
        <f t="shared" si="28"/>
        <v>1.0189409999999999</v>
      </c>
    </row>
    <row r="1801" spans="1:3">
      <c r="A1801" s="85">
        <v>39003</v>
      </c>
      <c r="B1801" s="86">
        <v>0.87360000000000004</v>
      </c>
      <c r="C1801" s="87">
        <f t="shared" si="28"/>
        <v>1.057056</v>
      </c>
    </row>
    <row r="1802" spans="1:3">
      <c r="A1802" s="85">
        <v>39004</v>
      </c>
      <c r="B1802" s="86">
        <v>0.87360000000000004</v>
      </c>
      <c r="C1802" s="87">
        <f t="shared" si="28"/>
        <v>1.057056</v>
      </c>
    </row>
    <row r="1803" spans="1:3">
      <c r="A1803" s="85">
        <v>39005</v>
      </c>
      <c r="B1803" s="86">
        <v>0.87360000000000004</v>
      </c>
      <c r="C1803" s="87">
        <f t="shared" si="28"/>
        <v>1.057056</v>
      </c>
    </row>
    <row r="1804" spans="1:3">
      <c r="A1804" s="85">
        <v>39006</v>
      </c>
      <c r="B1804" s="86">
        <v>0.87360000000000004</v>
      </c>
      <c r="C1804" s="87">
        <f t="shared" si="28"/>
        <v>1.057056</v>
      </c>
    </row>
    <row r="1805" spans="1:3">
      <c r="A1805" s="85">
        <v>39007</v>
      </c>
      <c r="B1805" s="86">
        <v>0.87360000000000004</v>
      </c>
      <c r="C1805" s="87">
        <f t="shared" si="28"/>
        <v>1.057056</v>
      </c>
    </row>
    <row r="1806" spans="1:3">
      <c r="A1806" s="85">
        <v>39008</v>
      </c>
      <c r="B1806" s="86">
        <v>0.87360000000000004</v>
      </c>
      <c r="C1806" s="87">
        <f t="shared" si="28"/>
        <v>1.057056</v>
      </c>
    </row>
    <row r="1807" spans="1:3">
      <c r="A1807" s="85">
        <v>39009</v>
      </c>
      <c r="B1807" s="86">
        <v>0.87360000000000004</v>
      </c>
      <c r="C1807" s="87">
        <f t="shared" si="28"/>
        <v>1.057056</v>
      </c>
    </row>
    <row r="1808" spans="1:3">
      <c r="A1808" s="85">
        <v>39010</v>
      </c>
      <c r="B1808" s="86">
        <v>0.87360000000000004</v>
      </c>
      <c r="C1808" s="87">
        <f t="shared" si="28"/>
        <v>1.057056</v>
      </c>
    </row>
    <row r="1809" spans="1:3">
      <c r="A1809" s="85">
        <v>39011</v>
      </c>
      <c r="B1809" s="86">
        <v>0.87360000000000004</v>
      </c>
      <c r="C1809" s="87">
        <f t="shared" si="28"/>
        <v>1.057056</v>
      </c>
    </row>
    <row r="1810" spans="1:3">
      <c r="A1810" s="85">
        <v>39012</v>
      </c>
      <c r="B1810" s="86">
        <v>0.87360000000000004</v>
      </c>
      <c r="C1810" s="87">
        <f t="shared" si="28"/>
        <v>1.057056</v>
      </c>
    </row>
    <row r="1811" spans="1:3">
      <c r="A1811" s="85">
        <v>39013</v>
      </c>
      <c r="B1811" s="86">
        <v>0.87360000000000004</v>
      </c>
      <c r="C1811" s="87">
        <f t="shared" si="28"/>
        <v>1.057056</v>
      </c>
    </row>
    <row r="1812" spans="1:3">
      <c r="A1812" s="85">
        <v>39014</v>
      </c>
      <c r="B1812" s="86">
        <v>0.87360000000000004</v>
      </c>
      <c r="C1812" s="87">
        <f t="shared" si="28"/>
        <v>1.057056</v>
      </c>
    </row>
    <row r="1813" spans="1:3">
      <c r="A1813" s="85">
        <v>39015</v>
      </c>
      <c r="B1813" s="86">
        <v>0.87360000000000004</v>
      </c>
      <c r="C1813" s="87">
        <f t="shared" si="28"/>
        <v>1.057056</v>
      </c>
    </row>
    <row r="1814" spans="1:3">
      <c r="A1814" s="85">
        <v>39016</v>
      </c>
      <c r="B1814" s="86">
        <v>0.87360000000000004</v>
      </c>
      <c r="C1814" s="87">
        <f t="shared" si="28"/>
        <v>1.057056</v>
      </c>
    </row>
    <row r="1815" spans="1:3">
      <c r="A1815" s="85">
        <v>39017</v>
      </c>
      <c r="B1815" s="86">
        <v>0.87360000000000004</v>
      </c>
      <c r="C1815" s="87">
        <f t="shared" si="28"/>
        <v>1.057056</v>
      </c>
    </row>
    <row r="1816" spans="1:3">
      <c r="A1816" s="85">
        <v>39018</v>
      </c>
      <c r="B1816" s="86">
        <v>0.87360000000000004</v>
      </c>
      <c r="C1816" s="87">
        <f t="shared" si="28"/>
        <v>1.057056</v>
      </c>
    </row>
    <row r="1817" spans="1:3">
      <c r="A1817" s="85">
        <v>39019</v>
      </c>
      <c r="B1817" s="86">
        <v>0.87360000000000004</v>
      </c>
      <c r="C1817" s="87">
        <f t="shared" si="28"/>
        <v>1.057056</v>
      </c>
    </row>
    <row r="1818" spans="1:3">
      <c r="A1818" s="85">
        <v>39020</v>
      </c>
      <c r="B1818" s="86">
        <v>0.87360000000000004</v>
      </c>
      <c r="C1818" s="87">
        <f t="shared" si="28"/>
        <v>1.057056</v>
      </c>
    </row>
    <row r="1819" spans="1:3">
      <c r="A1819" s="85">
        <v>39021</v>
      </c>
      <c r="B1819" s="86">
        <v>0.86280000000000001</v>
      </c>
      <c r="C1819" s="87">
        <f t="shared" si="28"/>
        <v>1.0439879999999999</v>
      </c>
    </row>
    <row r="1820" spans="1:3">
      <c r="A1820" s="85">
        <v>39022</v>
      </c>
      <c r="B1820" s="86">
        <v>0.87270000000000003</v>
      </c>
      <c r="C1820" s="87">
        <f t="shared" si="28"/>
        <v>1.0559670000000001</v>
      </c>
    </row>
    <row r="1821" spans="1:3">
      <c r="A1821" s="85">
        <v>39023</v>
      </c>
      <c r="B1821" s="86">
        <v>0.87270000000000003</v>
      </c>
      <c r="C1821" s="87">
        <f t="shared" si="28"/>
        <v>1.0559670000000001</v>
      </c>
    </row>
    <row r="1822" spans="1:3">
      <c r="A1822" s="85">
        <v>39024</v>
      </c>
      <c r="B1822" s="86">
        <v>0.87270000000000003</v>
      </c>
      <c r="C1822" s="87">
        <f t="shared" si="28"/>
        <v>1.0559670000000001</v>
      </c>
    </row>
    <row r="1823" spans="1:3">
      <c r="A1823" s="85">
        <v>39025</v>
      </c>
      <c r="B1823" s="86">
        <v>0.87270000000000003</v>
      </c>
      <c r="C1823" s="87">
        <f t="shared" si="28"/>
        <v>1.0559670000000001</v>
      </c>
    </row>
    <row r="1824" spans="1:3">
      <c r="A1824" s="85">
        <v>39026</v>
      </c>
      <c r="B1824" s="86">
        <v>0.87270000000000003</v>
      </c>
      <c r="C1824" s="87">
        <f t="shared" si="28"/>
        <v>1.0559670000000001</v>
      </c>
    </row>
    <row r="1825" spans="1:3">
      <c r="A1825" s="85">
        <v>39027</v>
      </c>
      <c r="B1825" s="86">
        <v>0.87270000000000003</v>
      </c>
      <c r="C1825" s="87">
        <f t="shared" si="28"/>
        <v>1.0559670000000001</v>
      </c>
    </row>
    <row r="1826" spans="1:3">
      <c r="A1826" s="85">
        <v>39028</v>
      </c>
      <c r="B1826" s="86">
        <v>0.85950000000000004</v>
      </c>
      <c r="C1826" s="87">
        <f t="shared" si="28"/>
        <v>1.039995</v>
      </c>
    </row>
    <row r="1827" spans="1:3">
      <c r="A1827" s="85">
        <v>39029</v>
      </c>
      <c r="B1827" s="86">
        <v>0.85950000000000004</v>
      </c>
      <c r="C1827" s="87">
        <f t="shared" si="28"/>
        <v>1.039995</v>
      </c>
    </row>
    <row r="1828" spans="1:3">
      <c r="A1828" s="85">
        <v>39030</v>
      </c>
      <c r="B1828" s="86">
        <v>0.85950000000000004</v>
      </c>
      <c r="C1828" s="87">
        <f t="shared" si="28"/>
        <v>1.039995</v>
      </c>
    </row>
    <row r="1829" spans="1:3">
      <c r="A1829" s="85">
        <v>39031</v>
      </c>
      <c r="B1829" s="86">
        <v>0.85950000000000004</v>
      </c>
      <c r="C1829" s="87">
        <f t="shared" si="28"/>
        <v>1.039995</v>
      </c>
    </row>
    <row r="1830" spans="1:3">
      <c r="A1830" s="85">
        <v>39032</v>
      </c>
      <c r="B1830" s="86">
        <v>0.85950000000000004</v>
      </c>
      <c r="C1830" s="87">
        <f t="shared" si="28"/>
        <v>1.039995</v>
      </c>
    </row>
    <row r="1831" spans="1:3">
      <c r="A1831" s="85">
        <v>39033</v>
      </c>
      <c r="B1831" s="86">
        <v>0.85950000000000004</v>
      </c>
      <c r="C1831" s="87">
        <f t="shared" si="28"/>
        <v>1.039995</v>
      </c>
    </row>
    <row r="1832" spans="1:3">
      <c r="A1832" s="85">
        <v>39034</v>
      </c>
      <c r="B1832" s="86">
        <v>0.85950000000000004</v>
      </c>
      <c r="C1832" s="87">
        <f t="shared" si="28"/>
        <v>1.039995</v>
      </c>
    </row>
    <row r="1833" spans="1:3">
      <c r="A1833" s="85">
        <v>39035</v>
      </c>
      <c r="B1833" s="86">
        <v>0.85950000000000004</v>
      </c>
      <c r="C1833" s="87">
        <f t="shared" si="28"/>
        <v>1.039995</v>
      </c>
    </row>
    <row r="1834" spans="1:3">
      <c r="A1834" s="85">
        <v>39036</v>
      </c>
      <c r="B1834" s="86">
        <v>0.85950000000000004</v>
      </c>
      <c r="C1834" s="87">
        <f t="shared" si="28"/>
        <v>1.039995</v>
      </c>
    </row>
    <row r="1835" spans="1:3">
      <c r="A1835" s="85">
        <v>39037</v>
      </c>
      <c r="B1835" s="86">
        <v>0.85950000000000004</v>
      </c>
      <c r="C1835" s="87">
        <f t="shared" si="28"/>
        <v>1.039995</v>
      </c>
    </row>
    <row r="1836" spans="1:3">
      <c r="A1836" s="85">
        <v>39038</v>
      </c>
      <c r="B1836" s="86">
        <v>0.85950000000000004</v>
      </c>
      <c r="C1836" s="87">
        <f t="shared" si="28"/>
        <v>1.039995</v>
      </c>
    </row>
    <row r="1837" spans="1:3">
      <c r="A1837" s="85">
        <v>39039</v>
      </c>
      <c r="B1837" s="86">
        <v>0.87109999999999999</v>
      </c>
      <c r="C1837" s="87">
        <f t="shared" si="28"/>
        <v>1.0540309999999999</v>
      </c>
    </row>
    <row r="1838" spans="1:3">
      <c r="A1838" s="85">
        <v>39040</v>
      </c>
      <c r="B1838" s="86">
        <v>0.87109999999999999</v>
      </c>
      <c r="C1838" s="87">
        <f t="shared" si="28"/>
        <v>1.0540309999999999</v>
      </c>
    </row>
    <row r="1839" spans="1:3">
      <c r="A1839" s="85">
        <v>39041</v>
      </c>
      <c r="B1839" s="86">
        <v>0.87109999999999999</v>
      </c>
      <c r="C1839" s="87">
        <f t="shared" si="28"/>
        <v>1.0540309999999999</v>
      </c>
    </row>
    <row r="1840" spans="1:3">
      <c r="A1840" s="85">
        <v>39042</v>
      </c>
      <c r="B1840" s="86">
        <v>0.87109999999999999</v>
      </c>
      <c r="C1840" s="87">
        <f t="shared" si="28"/>
        <v>1.0540309999999999</v>
      </c>
    </row>
    <row r="1841" spans="1:3">
      <c r="A1841" s="85">
        <v>39043</v>
      </c>
      <c r="B1841" s="86">
        <v>0.87109999999999999</v>
      </c>
      <c r="C1841" s="87">
        <f t="shared" si="28"/>
        <v>1.0540309999999999</v>
      </c>
    </row>
    <row r="1842" spans="1:3">
      <c r="A1842" s="85">
        <v>39044</v>
      </c>
      <c r="B1842" s="86">
        <v>0.87109999999999999</v>
      </c>
      <c r="C1842" s="87">
        <f t="shared" si="28"/>
        <v>1.0540309999999999</v>
      </c>
    </row>
    <row r="1843" spans="1:3">
      <c r="A1843" s="85">
        <v>39045</v>
      </c>
      <c r="B1843" s="86">
        <v>0.87109999999999999</v>
      </c>
      <c r="C1843" s="87">
        <f t="shared" si="28"/>
        <v>1.0540309999999999</v>
      </c>
    </row>
    <row r="1844" spans="1:3">
      <c r="A1844" s="85">
        <v>39046</v>
      </c>
      <c r="B1844" s="86">
        <v>0.87109999999999999</v>
      </c>
      <c r="C1844" s="87">
        <f t="shared" si="28"/>
        <v>1.0540309999999999</v>
      </c>
    </row>
    <row r="1845" spans="1:3">
      <c r="A1845" s="85">
        <v>39047</v>
      </c>
      <c r="B1845" s="86">
        <v>0.87109999999999999</v>
      </c>
      <c r="C1845" s="87">
        <f t="shared" si="28"/>
        <v>1.0540309999999999</v>
      </c>
    </row>
    <row r="1846" spans="1:3">
      <c r="A1846" s="85">
        <v>39048</v>
      </c>
      <c r="B1846" s="86">
        <v>0.87109999999999999</v>
      </c>
      <c r="C1846" s="87">
        <f t="shared" si="28"/>
        <v>1.0540309999999999</v>
      </c>
    </row>
    <row r="1847" spans="1:3">
      <c r="A1847" s="85">
        <v>39049</v>
      </c>
      <c r="B1847" s="86">
        <v>0.85950000000000004</v>
      </c>
      <c r="C1847" s="87">
        <f t="shared" si="28"/>
        <v>1.039995</v>
      </c>
    </row>
    <row r="1848" spans="1:3">
      <c r="A1848" s="85">
        <v>39050</v>
      </c>
      <c r="B1848" s="86">
        <v>0.85950000000000004</v>
      </c>
      <c r="C1848" s="87">
        <f t="shared" si="28"/>
        <v>1.039995</v>
      </c>
    </row>
    <row r="1849" spans="1:3">
      <c r="A1849" s="85">
        <v>39051</v>
      </c>
      <c r="B1849" s="86">
        <v>0.85950000000000004</v>
      </c>
      <c r="C1849" s="87">
        <f t="shared" si="28"/>
        <v>1.039995</v>
      </c>
    </row>
    <row r="1850" spans="1:3">
      <c r="A1850" s="85">
        <v>39052</v>
      </c>
      <c r="B1850" s="86">
        <v>0.85950000000000004</v>
      </c>
      <c r="C1850" s="87">
        <f t="shared" si="28"/>
        <v>1.039995</v>
      </c>
    </row>
    <row r="1851" spans="1:3">
      <c r="A1851" s="85">
        <v>39053</v>
      </c>
      <c r="B1851" s="86">
        <v>0.85950000000000004</v>
      </c>
      <c r="C1851" s="87">
        <f t="shared" si="28"/>
        <v>1.039995</v>
      </c>
    </row>
    <row r="1852" spans="1:3">
      <c r="A1852" s="85">
        <v>39054</v>
      </c>
      <c r="B1852" s="86">
        <v>0.85950000000000004</v>
      </c>
      <c r="C1852" s="87">
        <f t="shared" si="28"/>
        <v>1.039995</v>
      </c>
    </row>
    <row r="1853" spans="1:3">
      <c r="A1853" s="85">
        <v>39055</v>
      </c>
      <c r="B1853" s="86">
        <v>0.85950000000000004</v>
      </c>
      <c r="C1853" s="87">
        <f t="shared" si="28"/>
        <v>1.039995</v>
      </c>
    </row>
    <row r="1854" spans="1:3">
      <c r="A1854" s="85">
        <v>39056</v>
      </c>
      <c r="B1854" s="86">
        <v>0.85950000000000004</v>
      </c>
      <c r="C1854" s="87">
        <f t="shared" si="28"/>
        <v>1.039995</v>
      </c>
    </row>
    <row r="1855" spans="1:3">
      <c r="A1855" s="85">
        <v>39057</v>
      </c>
      <c r="B1855" s="86">
        <v>0.85950000000000004</v>
      </c>
      <c r="C1855" s="87">
        <f t="shared" si="28"/>
        <v>1.039995</v>
      </c>
    </row>
    <row r="1856" spans="1:3">
      <c r="A1856" s="85">
        <v>39058</v>
      </c>
      <c r="B1856" s="86">
        <v>0.85950000000000004</v>
      </c>
      <c r="C1856" s="87">
        <f t="shared" si="28"/>
        <v>1.039995</v>
      </c>
    </row>
    <row r="1857" spans="1:3">
      <c r="A1857" s="85">
        <v>39059</v>
      </c>
      <c r="B1857" s="86">
        <v>0.86450000000000005</v>
      </c>
      <c r="C1857" s="87">
        <f t="shared" si="28"/>
        <v>1.0460450000000001</v>
      </c>
    </row>
    <row r="1858" spans="1:3">
      <c r="A1858" s="85">
        <v>39060</v>
      </c>
      <c r="B1858" s="86">
        <v>0.86450000000000005</v>
      </c>
      <c r="C1858" s="87">
        <f t="shared" ref="C1858:C1921" si="29">B1858*1.21</f>
        <v>1.0460450000000001</v>
      </c>
    </row>
    <row r="1859" spans="1:3">
      <c r="A1859" s="85">
        <v>39061</v>
      </c>
      <c r="B1859" s="86">
        <v>0.86450000000000005</v>
      </c>
      <c r="C1859" s="87">
        <f t="shared" si="29"/>
        <v>1.0460450000000001</v>
      </c>
    </row>
    <row r="1860" spans="1:3">
      <c r="A1860" s="85">
        <v>39062</v>
      </c>
      <c r="B1860" s="86">
        <v>0.86450000000000005</v>
      </c>
      <c r="C1860" s="87">
        <f t="shared" si="29"/>
        <v>1.0460450000000001</v>
      </c>
    </row>
    <row r="1861" spans="1:3">
      <c r="A1861" s="85">
        <v>39063</v>
      </c>
      <c r="B1861" s="86">
        <v>0.86450000000000005</v>
      </c>
      <c r="C1861" s="87">
        <f t="shared" si="29"/>
        <v>1.0460450000000001</v>
      </c>
    </row>
    <row r="1862" spans="1:3">
      <c r="A1862" s="85">
        <v>39064</v>
      </c>
      <c r="B1862" s="86">
        <v>0.86450000000000005</v>
      </c>
      <c r="C1862" s="87">
        <f t="shared" si="29"/>
        <v>1.0460450000000001</v>
      </c>
    </row>
    <row r="1863" spans="1:3">
      <c r="A1863" s="85">
        <v>39065</v>
      </c>
      <c r="B1863" s="86">
        <v>0.86450000000000005</v>
      </c>
      <c r="C1863" s="87">
        <f t="shared" si="29"/>
        <v>1.0460450000000001</v>
      </c>
    </row>
    <row r="1864" spans="1:3">
      <c r="A1864" s="85">
        <v>39066</v>
      </c>
      <c r="B1864" s="86">
        <v>0.86450000000000005</v>
      </c>
      <c r="C1864" s="87">
        <f t="shared" si="29"/>
        <v>1.0460450000000001</v>
      </c>
    </row>
    <row r="1865" spans="1:3">
      <c r="A1865" s="85">
        <v>39067</v>
      </c>
      <c r="B1865" s="86">
        <v>0.86450000000000005</v>
      </c>
      <c r="C1865" s="87">
        <f t="shared" si="29"/>
        <v>1.0460450000000001</v>
      </c>
    </row>
    <row r="1866" spans="1:3">
      <c r="A1866" s="85">
        <v>39068</v>
      </c>
      <c r="B1866" s="86">
        <v>0.86450000000000005</v>
      </c>
      <c r="C1866" s="87">
        <f t="shared" si="29"/>
        <v>1.0460450000000001</v>
      </c>
    </row>
    <row r="1867" spans="1:3">
      <c r="A1867" s="85">
        <v>39069</v>
      </c>
      <c r="B1867" s="86">
        <v>0.86450000000000005</v>
      </c>
      <c r="C1867" s="87">
        <f t="shared" si="29"/>
        <v>1.0460450000000001</v>
      </c>
    </row>
    <row r="1868" spans="1:3">
      <c r="A1868" s="85">
        <v>39070</v>
      </c>
      <c r="B1868" s="86">
        <v>0.86450000000000005</v>
      </c>
      <c r="C1868" s="87">
        <f t="shared" si="29"/>
        <v>1.0460450000000001</v>
      </c>
    </row>
    <row r="1869" spans="1:3">
      <c r="A1869" s="85">
        <v>39071</v>
      </c>
      <c r="B1869" s="86">
        <v>0.86450000000000005</v>
      </c>
      <c r="C1869" s="87">
        <f t="shared" si="29"/>
        <v>1.0460450000000001</v>
      </c>
    </row>
    <row r="1870" spans="1:3">
      <c r="A1870" s="85">
        <v>39072</v>
      </c>
      <c r="B1870" s="86">
        <v>0.85040000000000004</v>
      </c>
      <c r="C1870" s="87">
        <f t="shared" si="29"/>
        <v>1.0289840000000001</v>
      </c>
    </row>
    <row r="1871" spans="1:3">
      <c r="A1871" s="85">
        <v>39073</v>
      </c>
      <c r="B1871" s="86">
        <v>0.85040000000000004</v>
      </c>
      <c r="C1871" s="87">
        <f t="shared" si="29"/>
        <v>1.0289840000000001</v>
      </c>
    </row>
    <row r="1872" spans="1:3">
      <c r="A1872" s="85">
        <v>39074</v>
      </c>
      <c r="B1872" s="86">
        <v>0.85040000000000004</v>
      </c>
      <c r="C1872" s="87">
        <f t="shared" si="29"/>
        <v>1.0289840000000001</v>
      </c>
    </row>
    <row r="1873" spans="1:3">
      <c r="A1873" s="85">
        <v>39075</v>
      </c>
      <c r="B1873" s="86">
        <v>0.85040000000000004</v>
      </c>
      <c r="C1873" s="87">
        <f t="shared" si="29"/>
        <v>1.0289840000000001</v>
      </c>
    </row>
    <row r="1874" spans="1:3">
      <c r="A1874" s="85">
        <v>39076</v>
      </c>
      <c r="B1874" s="86">
        <v>0.85040000000000004</v>
      </c>
      <c r="C1874" s="87">
        <f t="shared" si="29"/>
        <v>1.0289840000000001</v>
      </c>
    </row>
    <row r="1875" spans="1:3">
      <c r="A1875" s="85">
        <v>39077</v>
      </c>
      <c r="B1875" s="86">
        <v>0.85040000000000004</v>
      </c>
      <c r="C1875" s="87">
        <f t="shared" si="29"/>
        <v>1.0289840000000001</v>
      </c>
    </row>
    <row r="1876" spans="1:3">
      <c r="A1876" s="85">
        <v>39078</v>
      </c>
      <c r="B1876" s="86">
        <v>0.85040000000000004</v>
      </c>
      <c r="C1876" s="87">
        <f t="shared" si="29"/>
        <v>1.0289840000000001</v>
      </c>
    </row>
    <row r="1877" spans="1:3">
      <c r="A1877" s="85">
        <v>39079</v>
      </c>
      <c r="B1877" s="86">
        <v>0.85040000000000004</v>
      </c>
      <c r="C1877" s="87">
        <f t="shared" si="29"/>
        <v>1.0289840000000001</v>
      </c>
    </row>
    <row r="1878" spans="1:3">
      <c r="A1878" s="85">
        <v>39080</v>
      </c>
      <c r="B1878" s="86">
        <v>0.85040000000000004</v>
      </c>
      <c r="C1878" s="87">
        <f t="shared" si="29"/>
        <v>1.0289840000000001</v>
      </c>
    </row>
    <row r="1879" spans="1:3">
      <c r="A1879" s="85">
        <v>39081</v>
      </c>
      <c r="B1879" s="86">
        <v>0.85040000000000004</v>
      </c>
      <c r="C1879" s="87">
        <f t="shared" si="29"/>
        <v>1.0289840000000001</v>
      </c>
    </row>
    <row r="1880" spans="1:3">
      <c r="A1880" s="85">
        <v>39082</v>
      </c>
      <c r="B1880" s="86">
        <v>0.85040000000000004</v>
      </c>
      <c r="C1880" s="87">
        <f t="shared" si="29"/>
        <v>1.0289840000000001</v>
      </c>
    </row>
    <row r="1881" spans="1:3">
      <c r="A1881" s="85">
        <v>39083</v>
      </c>
      <c r="B1881" s="86">
        <v>0.85040000000000004</v>
      </c>
      <c r="C1881" s="87">
        <f t="shared" si="29"/>
        <v>1.0289840000000001</v>
      </c>
    </row>
    <row r="1882" spans="1:3">
      <c r="A1882" s="85">
        <v>39084</v>
      </c>
      <c r="B1882" s="86">
        <v>0.85040000000000004</v>
      </c>
      <c r="C1882" s="87">
        <f t="shared" si="29"/>
        <v>1.0289840000000001</v>
      </c>
    </row>
    <row r="1883" spans="1:3">
      <c r="A1883" s="85">
        <v>39085</v>
      </c>
      <c r="B1883" s="86">
        <v>0.85040000000000004</v>
      </c>
      <c r="C1883" s="87">
        <f t="shared" si="29"/>
        <v>1.0289840000000001</v>
      </c>
    </row>
    <row r="1884" spans="1:3">
      <c r="A1884" s="85">
        <v>39086</v>
      </c>
      <c r="B1884" s="86">
        <v>0.85040000000000004</v>
      </c>
      <c r="C1884" s="87">
        <f t="shared" si="29"/>
        <v>1.0289840000000001</v>
      </c>
    </row>
    <row r="1885" spans="1:3">
      <c r="A1885" s="85">
        <v>39087</v>
      </c>
      <c r="B1885" s="86">
        <v>0.82479999999999998</v>
      </c>
      <c r="C1885" s="87">
        <f t="shared" si="29"/>
        <v>0.9980079999999999</v>
      </c>
    </row>
    <row r="1886" spans="1:3">
      <c r="A1886" s="85">
        <v>39088</v>
      </c>
      <c r="B1886" s="86">
        <v>0.82479999999999998</v>
      </c>
      <c r="C1886" s="87">
        <f t="shared" si="29"/>
        <v>0.9980079999999999</v>
      </c>
    </row>
    <row r="1887" spans="1:3">
      <c r="A1887" s="85">
        <v>39089</v>
      </c>
      <c r="B1887" s="86">
        <v>0.82479999999999998</v>
      </c>
      <c r="C1887" s="87">
        <f t="shared" si="29"/>
        <v>0.9980079999999999</v>
      </c>
    </row>
    <row r="1888" spans="1:3">
      <c r="A1888" s="85">
        <v>39090</v>
      </c>
      <c r="B1888" s="86">
        <v>0.82479999999999998</v>
      </c>
      <c r="C1888" s="87">
        <f t="shared" si="29"/>
        <v>0.9980079999999999</v>
      </c>
    </row>
    <row r="1889" spans="1:3">
      <c r="A1889" s="85">
        <v>39091</v>
      </c>
      <c r="B1889" s="86">
        <v>0.82479999999999998</v>
      </c>
      <c r="C1889" s="87">
        <f t="shared" si="29"/>
        <v>0.9980079999999999</v>
      </c>
    </row>
    <row r="1890" spans="1:3">
      <c r="A1890" s="85">
        <v>39092</v>
      </c>
      <c r="B1890" s="86">
        <v>0.82479999999999998</v>
      </c>
      <c r="C1890" s="87">
        <f t="shared" si="29"/>
        <v>0.9980079999999999</v>
      </c>
    </row>
    <row r="1891" spans="1:3">
      <c r="A1891" s="85">
        <v>39093</v>
      </c>
      <c r="B1891" s="86">
        <v>0.82479999999999998</v>
      </c>
      <c r="C1891" s="87">
        <f t="shared" si="29"/>
        <v>0.9980079999999999</v>
      </c>
    </row>
    <row r="1892" spans="1:3">
      <c r="A1892" s="85">
        <v>39094</v>
      </c>
      <c r="B1892" s="86">
        <v>0.82479999999999998</v>
      </c>
      <c r="C1892" s="87">
        <f t="shared" si="29"/>
        <v>0.9980079999999999</v>
      </c>
    </row>
    <row r="1893" spans="1:3">
      <c r="A1893" s="85">
        <v>39095</v>
      </c>
      <c r="B1893" s="86">
        <v>0.82479999999999998</v>
      </c>
      <c r="C1893" s="87">
        <f t="shared" si="29"/>
        <v>0.9980079999999999</v>
      </c>
    </row>
    <row r="1894" spans="1:3">
      <c r="A1894" s="85">
        <v>39096</v>
      </c>
      <c r="B1894" s="86">
        <v>0.82479999999999998</v>
      </c>
      <c r="C1894" s="87">
        <f t="shared" si="29"/>
        <v>0.9980079999999999</v>
      </c>
    </row>
    <row r="1895" spans="1:3">
      <c r="A1895" s="85">
        <v>39097</v>
      </c>
      <c r="B1895" s="86">
        <v>0.82479999999999998</v>
      </c>
      <c r="C1895" s="87">
        <f t="shared" si="29"/>
        <v>0.9980079999999999</v>
      </c>
    </row>
    <row r="1896" spans="1:3">
      <c r="A1896" s="85">
        <v>39098</v>
      </c>
      <c r="B1896" s="86">
        <v>0.82479999999999998</v>
      </c>
      <c r="C1896" s="87">
        <f t="shared" si="29"/>
        <v>0.9980079999999999</v>
      </c>
    </row>
    <row r="1897" spans="1:3">
      <c r="A1897" s="85">
        <v>39099</v>
      </c>
      <c r="B1897" s="86">
        <v>0.81569999999999998</v>
      </c>
      <c r="C1897" s="87">
        <f t="shared" si="29"/>
        <v>0.9869969999999999</v>
      </c>
    </row>
    <row r="1898" spans="1:3">
      <c r="A1898" s="85">
        <v>39100</v>
      </c>
      <c r="B1898" s="86">
        <v>0.81569999999999998</v>
      </c>
      <c r="C1898" s="87">
        <f t="shared" si="29"/>
        <v>0.9869969999999999</v>
      </c>
    </row>
    <row r="1899" spans="1:3">
      <c r="A1899" s="85">
        <v>39101</v>
      </c>
      <c r="B1899" s="86">
        <v>0.81569999999999998</v>
      </c>
      <c r="C1899" s="87">
        <f t="shared" si="29"/>
        <v>0.9869969999999999</v>
      </c>
    </row>
    <row r="1900" spans="1:3">
      <c r="A1900" s="85">
        <v>39102</v>
      </c>
      <c r="B1900" s="86">
        <v>0.81569999999999998</v>
      </c>
      <c r="C1900" s="87">
        <f t="shared" si="29"/>
        <v>0.9869969999999999</v>
      </c>
    </row>
    <row r="1901" spans="1:3">
      <c r="A1901" s="85">
        <v>39103</v>
      </c>
      <c r="B1901" s="86">
        <v>0.81569999999999998</v>
      </c>
      <c r="C1901" s="87">
        <f t="shared" si="29"/>
        <v>0.9869969999999999</v>
      </c>
    </row>
    <row r="1902" spans="1:3">
      <c r="A1902" s="85">
        <v>39104</v>
      </c>
      <c r="B1902" s="86">
        <v>0.81569999999999998</v>
      </c>
      <c r="C1902" s="87">
        <f t="shared" si="29"/>
        <v>0.9869969999999999</v>
      </c>
    </row>
    <row r="1903" spans="1:3">
      <c r="A1903" s="85">
        <v>39105</v>
      </c>
      <c r="B1903" s="86">
        <v>0.81569999999999998</v>
      </c>
      <c r="C1903" s="87">
        <f t="shared" si="29"/>
        <v>0.9869969999999999</v>
      </c>
    </row>
    <row r="1904" spans="1:3">
      <c r="A1904" s="85">
        <v>39106</v>
      </c>
      <c r="B1904" s="86">
        <v>0.81569999999999998</v>
      </c>
      <c r="C1904" s="87">
        <f t="shared" si="29"/>
        <v>0.9869969999999999</v>
      </c>
    </row>
    <row r="1905" spans="1:3">
      <c r="A1905" s="85">
        <v>39107</v>
      </c>
      <c r="B1905" s="86">
        <v>0.81569999999999998</v>
      </c>
      <c r="C1905" s="87">
        <f t="shared" si="29"/>
        <v>0.9869969999999999</v>
      </c>
    </row>
    <row r="1906" spans="1:3">
      <c r="A1906" s="85">
        <v>39108</v>
      </c>
      <c r="B1906" s="86">
        <v>0.81569999999999998</v>
      </c>
      <c r="C1906" s="87">
        <f t="shared" si="29"/>
        <v>0.9869969999999999</v>
      </c>
    </row>
    <row r="1907" spans="1:3">
      <c r="A1907" s="85">
        <v>39109</v>
      </c>
      <c r="B1907" s="86">
        <v>0.81569999999999998</v>
      </c>
      <c r="C1907" s="87">
        <f t="shared" si="29"/>
        <v>0.9869969999999999</v>
      </c>
    </row>
    <row r="1908" spans="1:3">
      <c r="A1908" s="85">
        <v>39110</v>
      </c>
      <c r="B1908" s="86">
        <v>0.81569999999999998</v>
      </c>
      <c r="C1908" s="87">
        <f t="shared" si="29"/>
        <v>0.9869969999999999</v>
      </c>
    </row>
    <row r="1909" spans="1:3">
      <c r="A1909" s="85">
        <v>39111</v>
      </c>
      <c r="B1909" s="86">
        <v>0.81569999999999998</v>
      </c>
      <c r="C1909" s="87">
        <f t="shared" si="29"/>
        <v>0.9869969999999999</v>
      </c>
    </row>
    <row r="1910" spans="1:3">
      <c r="A1910" s="85">
        <v>39112</v>
      </c>
      <c r="B1910" s="86">
        <v>0.8306</v>
      </c>
      <c r="C1910" s="87">
        <f t="shared" si="29"/>
        <v>1.005026</v>
      </c>
    </row>
    <row r="1911" spans="1:3">
      <c r="A1911" s="85">
        <v>39113</v>
      </c>
      <c r="B1911" s="86">
        <v>0.8306</v>
      </c>
      <c r="C1911" s="87">
        <f t="shared" si="29"/>
        <v>1.005026</v>
      </c>
    </row>
    <row r="1912" spans="1:3">
      <c r="A1912" s="85">
        <v>39114</v>
      </c>
      <c r="B1912" s="86">
        <v>0.8306</v>
      </c>
      <c r="C1912" s="87">
        <f t="shared" si="29"/>
        <v>1.005026</v>
      </c>
    </row>
    <row r="1913" spans="1:3">
      <c r="A1913" s="85">
        <v>39115</v>
      </c>
      <c r="B1913" s="86">
        <v>0.8306</v>
      </c>
      <c r="C1913" s="87">
        <f t="shared" si="29"/>
        <v>1.005026</v>
      </c>
    </row>
    <row r="1914" spans="1:3">
      <c r="A1914" s="85">
        <v>39116</v>
      </c>
      <c r="B1914" s="86">
        <v>0.8306</v>
      </c>
      <c r="C1914" s="87">
        <f t="shared" si="29"/>
        <v>1.005026</v>
      </c>
    </row>
    <row r="1915" spans="1:3">
      <c r="A1915" s="85">
        <v>39117</v>
      </c>
      <c r="B1915" s="86">
        <v>0.8306</v>
      </c>
      <c r="C1915" s="87">
        <f t="shared" si="29"/>
        <v>1.005026</v>
      </c>
    </row>
    <row r="1916" spans="1:3">
      <c r="A1916" s="85">
        <v>39118</v>
      </c>
      <c r="B1916" s="86">
        <v>0.8306</v>
      </c>
      <c r="C1916" s="87">
        <f t="shared" si="29"/>
        <v>1.005026</v>
      </c>
    </row>
    <row r="1917" spans="1:3">
      <c r="A1917" s="85">
        <v>39119</v>
      </c>
      <c r="B1917" s="86">
        <v>0.8306</v>
      </c>
      <c r="C1917" s="87">
        <f t="shared" si="29"/>
        <v>1.005026</v>
      </c>
    </row>
    <row r="1918" spans="1:3">
      <c r="A1918" s="85">
        <v>39120</v>
      </c>
      <c r="B1918" s="86">
        <v>0.85119999999999996</v>
      </c>
      <c r="C1918" s="87">
        <f t="shared" si="29"/>
        <v>1.029952</v>
      </c>
    </row>
    <row r="1919" spans="1:3">
      <c r="A1919" s="85">
        <v>39121</v>
      </c>
      <c r="B1919" s="86">
        <v>0.85119999999999996</v>
      </c>
      <c r="C1919" s="87">
        <f t="shared" si="29"/>
        <v>1.029952</v>
      </c>
    </row>
    <row r="1920" spans="1:3">
      <c r="A1920" s="85">
        <v>39122</v>
      </c>
      <c r="B1920" s="86">
        <v>0.85119999999999996</v>
      </c>
      <c r="C1920" s="87">
        <f t="shared" si="29"/>
        <v>1.029952</v>
      </c>
    </row>
    <row r="1921" spans="1:3">
      <c r="A1921" s="85">
        <v>39123</v>
      </c>
      <c r="B1921" s="86">
        <v>0.85119999999999996</v>
      </c>
      <c r="C1921" s="87">
        <f t="shared" si="29"/>
        <v>1.029952</v>
      </c>
    </row>
    <row r="1922" spans="1:3">
      <c r="A1922" s="85">
        <v>39124</v>
      </c>
      <c r="B1922" s="86">
        <v>0.85119999999999996</v>
      </c>
      <c r="C1922" s="87">
        <f t="shared" ref="C1922:C1985" si="30">B1922*1.21</f>
        <v>1.029952</v>
      </c>
    </row>
    <row r="1923" spans="1:3">
      <c r="A1923" s="85">
        <v>39125</v>
      </c>
      <c r="B1923" s="86">
        <v>0.85119999999999996</v>
      </c>
      <c r="C1923" s="87">
        <f t="shared" si="30"/>
        <v>1.029952</v>
      </c>
    </row>
    <row r="1924" spans="1:3">
      <c r="A1924" s="85">
        <v>39126</v>
      </c>
      <c r="B1924" s="86">
        <v>0.85119999999999996</v>
      </c>
      <c r="C1924" s="87">
        <f t="shared" si="30"/>
        <v>1.029952</v>
      </c>
    </row>
    <row r="1925" spans="1:3">
      <c r="A1925" s="85">
        <v>39127</v>
      </c>
      <c r="B1925" s="86">
        <v>0.85119999999999996</v>
      </c>
      <c r="C1925" s="87">
        <f t="shared" si="30"/>
        <v>1.029952</v>
      </c>
    </row>
    <row r="1926" spans="1:3">
      <c r="A1926" s="85">
        <v>39128</v>
      </c>
      <c r="B1926" s="86">
        <v>0.85119999999999996</v>
      </c>
      <c r="C1926" s="87">
        <f t="shared" si="30"/>
        <v>1.029952</v>
      </c>
    </row>
    <row r="1927" spans="1:3">
      <c r="A1927" s="85">
        <v>39129</v>
      </c>
      <c r="B1927" s="86">
        <v>0.83140000000000003</v>
      </c>
      <c r="C1927" s="87">
        <f t="shared" si="30"/>
        <v>1.0059940000000001</v>
      </c>
    </row>
    <row r="1928" spans="1:3">
      <c r="A1928" s="85">
        <v>39130</v>
      </c>
      <c r="B1928" s="86">
        <v>0.83140000000000003</v>
      </c>
      <c r="C1928" s="87">
        <f t="shared" si="30"/>
        <v>1.0059940000000001</v>
      </c>
    </row>
    <row r="1929" spans="1:3">
      <c r="A1929" s="85">
        <v>39131</v>
      </c>
      <c r="B1929" s="86">
        <v>0.83140000000000003</v>
      </c>
      <c r="C1929" s="87">
        <f t="shared" si="30"/>
        <v>1.0059940000000001</v>
      </c>
    </row>
    <row r="1930" spans="1:3">
      <c r="A1930" s="85">
        <v>39132</v>
      </c>
      <c r="B1930" s="86">
        <v>0.83140000000000003</v>
      </c>
      <c r="C1930" s="87">
        <f t="shared" si="30"/>
        <v>1.0059940000000001</v>
      </c>
    </row>
    <row r="1931" spans="1:3">
      <c r="A1931" s="85">
        <v>39133</v>
      </c>
      <c r="B1931" s="86">
        <v>0.83140000000000003</v>
      </c>
      <c r="C1931" s="87">
        <f t="shared" si="30"/>
        <v>1.0059940000000001</v>
      </c>
    </row>
    <row r="1932" spans="1:3">
      <c r="A1932" s="85">
        <v>39134</v>
      </c>
      <c r="B1932" s="86">
        <v>0.83140000000000003</v>
      </c>
      <c r="C1932" s="87">
        <f t="shared" si="30"/>
        <v>1.0059940000000001</v>
      </c>
    </row>
    <row r="1933" spans="1:3">
      <c r="A1933" s="85">
        <v>39135</v>
      </c>
      <c r="B1933" s="86">
        <v>0.83140000000000003</v>
      </c>
      <c r="C1933" s="87">
        <f t="shared" si="30"/>
        <v>1.0059940000000001</v>
      </c>
    </row>
    <row r="1934" spans="1:3">
      <c r="A1934" s="85">
        <v>39136</v>
      </c>
      <c r="B1934" s="86">
        <v>0.83140000000000003</v>
      </c>
      <c r="C1934" s="87">
        <f t="shared" si="30"/>
        <v>1.0059940000000001</v>
      </c>
    </row>
    <row r="1935" spans="1:3">
      <c r="A1935" s="85">
        <v>39137</v>
      </c>
      <c r="B1935" s="86">
        <v>0.83140000000000003</v>
      </c>
      <c r="C1935" s="87">
        <f t="shared" si="30"/>
        <v>1.0059940000000001</v>
      </c>
    </row>
    <row r="1936" spans="1:3">
      <c r="A1936" s="85">
        <v>39138</v>
      </c>
      <c r="B1936" s="86">
        <v>0.83140000000000003</v>
      </c>
      <c r="C1936" s="87">
        <f t="shared" si="30"/>
        <v>1.0059940000000001</v>
      </c>
    </row>
    <row r="1937" spans="1:3">
      <c r="A1937" s="85">
        <v>39139</v>
      </c>
      <c r="B1937" s="86">
        <v>0.83140000000000003</v>
      </c>
      <c r="C1937" s="87">
        <f t="shared" si="30"/>
        <v>1.0059940000000001</v>
      </c>
    </row>
    <row r="1938" spans="1:3">
      <c r="A1938" s="85">
        <v>39140</v>
      </c>
      <c r="B1938" s="86">
        <v>0.8579</v>
      </c>
      <c r="C1938" s="87">
        <f t="shared" si="30"/>
        <v>1.0380590000000001</v>
      </c>
    </row>
    <row r="1939" spans="1:3">
      <c r="A1939" s="85">
        <v>39141</v>
      </c>
      <c r="B1939" s="86">
        <v>0.8579</v>
      </c>
      <c r="C1939" s="87">
        <f t="shared" si="30"/>
        <v>1.0380590000000001</v>
      </c>
    </row>
    <row r="1940" spans="1:3">
      <c r="A1940" s="85">
        <v>39142</v>
      </c>
      <c r="B1940" s="86">
        <v>0.8579</v>
      </c>
      <c r="C1940" s="87">
        <f t="shared" si="30"/>
        <v>1.0380590000000001</v>
      </c>
    </row>
    <row r="1941" spans="1:3">
      <c r="A1941" s="85">
        <v>39143</v>
      </c>
      <c r="B1941" s="86">
        <v>0.8579</v>
      </c>
      <c r="C1941" s="87">
        <f t="shared" si="30"/>
        <v>1.0380590000000001</v>
      </c>
    </row>
    <row r="1942" spans="1:3">
      <c r="A1942" s="85">
        <v>39144</v>
      </c>
      <c r="B1942" s="86">
        <v>0.8579</v>
      </c>
      <c r="C1942" s="87">
        <f t="shared" si="30"/>
        <v>1.0380590000000001</v>
      </c>
    </row>
    <row r="1943" spans="1:3">
      <c r="A1943" s="85">
        <v>39145</v>
      </c>
      <c r="B1943" s="86">
        <v>0.8579</v>
      </c>
      <c r="C1943" s="87">
        <f t="shared" si="30"/>
        <v>1.0380590000000001</v>
      </c>
    </row>
    <row r="1944" spans="1:3">
      <c r="A1944" s="85">
        <v>39146</v>
      </c>
      <c r="B1944" s="86">
        <v>0.86029999999999995</v>
      </c>
      <c r="C1944" s="87">
        <f t="shared" si="30"/>
        <v>1.0409629999999999</v>
      </c>
    </row>
    <row r="1945" spans="1:3">
      <c r="A1945" s="85">
        <v>39147</v>
      </c>
      <c r="B1945" s="86">
        <v>0.86029999999999995</v>
      </c>
      <c r="C1945" s="87">
        <f t="shared" si="30"/>
        <v>1.0409629999999999</v>
      </c>
    </row>
    <row r="1946" spans="1:3">
      <c r="A1946" s="85">
        <v>39148</v>
      </c>
      <c r="B1946" s="86">
        <v>0.86029999999999995</v>
      </c>
      <c r="C1946" s="87">
        <f t="shared" si="30"/>
        <v>1.0409629999999999</v>
      </c>
    </row>
    <row r="1947" spans="1:3">
      <c r="A1947" s="85">
        <v>39149</v>
      </c>
      <c r="B1947" s="86">
        <v>0.86029999999999995</v>
      </c>
      <c r="C1947" s="87">
        <f t="shared" si="30"/>
        <v>1.0409629999999999</v>
      </c>
    </row>
    <row r="1948" spans="1:3">
      <c r="A1948" s="85">
        <v>39150</v>
      </c>
      <c r="B1948" s="86">
        <v>0.86029999999999995</v>
      </c>
      <c r="C1948" s="87">
        <f t="shared" si="30"/>
        <v>1.0409629999999999</v>
      </c>
    </row>
    <row r="1949" spans="1:3">
      <c r="A1949" s="85">
        <v>39151</v>
      </c>
      <c r="B1949" s="86">
        <v>0.86029999999999995</v>
      </c>
      <c r="C1949" s="87">
        <f t="shared" si="30"/>
        <v>1.0409629999999999</v>
      </c>
    </row>
    <row r="1950" spans="1:3">
      <c r="A1950" s="85">
        <v>39152</v>
      </c>
      <c r="B1950" s="86">
        <v>0.86029999999999995</v>
      </c>
      <c r="C1950" s="87">
        <f t="shared" si="30"/>
        <v>1.0409629999999999</v>
      </c>
    </row>
    <row r="1951" spans="1:3">
      <c r="A1951" s="85">
        <v>39153</v>
      </c>
      <c r="B1951" s="86">
        <v>0.86029999999999995</v>
      </c>
      <c r="C1951" s="87">
        <f t="shared" si="30"/>
        <v>1.0409629999999999</v>
      </c>
    </row>
    <row r="1952" spans="1:3">
      <c r="A1952" s="85">
        <v>39154</v>
      </c>
      <c r="B1952" s="86">
        <v>0.86029999999999995</v>
      </c>
      <c r="C1952" s="87">
        <f t="shared" si="30"/>
        <v>1.0409629999999999</v>
      </c>
    </row>
    <row r="1953" spans="1:3">
      <c r="A1953" s="85">
        <v>39155</v>
      </c>
      <c r="B1953" s="86">
        <v>0.86029999999999995</v>
      </c>
      <c r="C1953" s="87">
        <f t="shared" si="30"/>
        <v>1.0409629999999999</v>
      </c>
    </row>
    <row r="1954" spans="1:3">
      <c r="A1954" s="85">
        <v>39156</v>
      </c>
      <c r="B1954" s="86">
        <v>0.86029999999999995</v>
      </c>
      <c r="C1954" s="87">
        <f t="shared" si="30"/>
        <v>1.0409629999999999</v>
      </c>
    </row>
    <row r="1955" spans="1:3">
      <c r="A1955" s="85">
        <v>39157</v>
      </c>
      <c r="B1955" s="86">
        <v>0.86029999999999995</v>
      </c>
      <c r="C1955" s="87">
        <f t="shared" si="30"/>
        <v>1.0409629999999999</v>
      </c>
    </row>
    <row r="1956" spans="1:3">
      <c r="A1956" s="85">
        <v>39158</v>
      </c>
      <c r="B1956" s="86">
        <v>0.86029999999999995</v>
      </c>
      <c r="C1956" s="87">
        <f t="shared" si="30"/>
        <v>1.0409629999999999</v>
      </c>
    </row>
    <row r="1957" spans="1:3">
      <c r="A1957" s="85">
        <v>39159</v>
      </c>
      <c r="B1957" s="86">
        <v>0.86029999999999995</v>
      </c>
      <c r="C1957" s="87">
        <f t="shared" si="30"/>
        <v>1.0409629999999999</v>
      </c>
    </row>
    <row r="1958" spans="1:3">
      <c r="A1958" s="85">
        <v>39160</v>
      </c>
      <c r="B1958" s="86">
        <v>0.86029999999999995</v>
      </c>
      <c r="C1958" s="87">
        <f t="shared" si="30"/>
        <v>1.0409629999999999</v>
      </c>
    </row>
    <row r="1959" spans="1:3">
      <c r="A1959" s="85">
        <v>39161</v>
      </c>
      <c r="B1959" s="86">
        <v>0.85209999999999997</v>
      </c>
      <c r="C1959" s="87">
        <f t="shared" si="30"/>
        <v>1.0310409999999999</v>
      </c>
    </row>
    <row r="1960" spans="1:3">
      <c r="A1960" s="85">
        <v>39162</v>
      </c>
      <c r="B1960" s="86">
        <v>0.85209999999999997</v>
      </c>
      <c r="C1960" s="87">
        <f t="shared" si="30"/>
        <v>1.0310409999999999</v>
      </c>
    </row>
    <row r="1961" spans="1:3">
      <c r="A1961" s="85">
        <v>39163</v>
      </c>
      <c r="B1961" s="86">
        <v>0.85209999999999997</v>
      </c>
      <c r="C1961" s="87">
        <f t="shared" si="30"/>
        <v>1.0310409999999999</v>
      </c>
    </row>
    <row r="1962" spans="1:3">
      <c r="A1962" s="85">
        <v>39164</v>
      </c>
      <c r="B1962" s="86">
        <v>0.85209999999999997</v>
      </c>
      <c r="C1962" s="87">
        <f t="shared" si="30"/>
        <v>1.0310409999999999</v>
      </c>
    </row>
    <row r="1963" spans="1:3">
      <c r="A1963" s="85">
        <v>39165</v>
      </c>
      <c r="B1963" s="86">
        <v>0.85209999999999997</v>
      </c>
      <c r="C1963" s="87">
        <f t="shared" si="30"/>
        <v>1.0310409999999999</v>
      </c>
    </row>
    <row r="1964" spans="1:3">
      <c r="A1964" s="85">
        <v>39166</v>
      </c>
      <c r="B1964" s="86">
        <v>0.85209999999999997</v>
      </c>
      <c r="C1964" s="87">
        <f t="shared" si="30"/>
        <v>1.0310409999999999</v>
      </c>
    </row>
    <row r="1965" spans="1:3">
      <c r="A1965" s="85">
        <v>39167</v>
      </c>
      <c r="B1965" s="86">
        <v>0.85209999999999997</v>
      </c>
      <c r="C1965" s="87">
        <f t="shared" si="30"/>
        <v>1.0310409999999999</v>
      </c>
    </row>
    <row r="1966" spans="1:3">
      <c r="A1966" s="85">
        <v>39168</v>
      </c>
      <c r="B1966" s="86">
        <v>0.85209999999999997</v>
      </c>
      <c r="C1966" s="87">
        <f t="shared" si="30"/>
        <v>1.0310409999999999</v>
      </c>
    </row>
    <row r="1967" spans="1:3">
      <c r="A1967" s="85">
        <v>39169</v>
      </c>
      <c r="B1967" s="86">
        <v>0.85209999999999997</v>
      </c>
      <c r="C1967" s="87">
        <f t="shared" si="30"/>
        <v>1.0310409999999999</v>
      </c>
    </row>
    <row r="1968" spans="1:3">
      <c r="A1968" s="85">
        <v>39170</v>
      </c>
      <c r="B1968" s="86">
        <v>0.85209999999999997</v>
      </c>
      <c r="C1968" s="87">
        <f t="shared" si="30"/>
        <v>1.0310409999999999</v>
      </c>
    </row>
    <row r="1969" spans="1:3">
      <c r="A1969" s="85">
        <v>39171</v>
      </c>
      <c r="B1969" s="86">
        <v>0.88019999999999998</v>
      </c>
      <c r="C1969" s="87">
        <f t="shared" si="30"/>
        <v>1.065042</v>
      </c>
    </row>
    <row r="1970" spans="1:3">
      <c r="A1970" s="85">
        <v>39172</v>
      </c>
      <c r="B1970" s="86">
        <v>0.88019999999999998</v>
      </c>
      <c r="C1970" s="87">
        <f t="shared" si="30"/>
        <v>1.065042</v>
      </c>
    </row>
    <row r="1971" spans="1:3">
      <c r="A1971" s="85">
        <v>39173</v>
      </c>
      <c r="B1971" s="86">
        <v>0.88019999999999998</v>
      </c>
      <c r="C1971" s="87">
        <f t="shared" si="30"/>
        <v>1.065042</v>
      </c>
    </row>
    <row r="1972" spans="1:3">
      <c r="A1972" s="85">
        <v>39174</v>
      </c>
      <c r="B1972" s="86">
        <v>0.88019999999999998</v>
      </c>
      <c r="C1972" s="87">
        <f t="shared" si="30"/>
        <v>1.065042</v>
      </c>
    </row>
    <row r="1973" spans="1:3">
      <c r="A1973" s="85">
        <v>39175</v>
      </c>
      <c r="B1973" s="86">
        <v>0.88019999999999998</v>
      </c>
      <c r="C1973" s="87">
        <f t="shared" si="30"/>
        <v>1.065042</v>
      </c>
    </row>
    <row r="1974" spans="1:3">
      <c r="A1974" s="85">
        <v>39176</v>
      </c>
      <c r="B1974" s="86">
        <v>0.88019999999999998</v>
      </c>
      <c r="C1974" s="87">
        <f t="shared" si="30"/>
        <v>1.065042</v>
      </c>
    </row>
    <row r="1975" spans="1:3">
      <c r="A1975" s="85">
        <v>39177</v>
      </c>
      <c r="B1975" s="86">
        <v>0.88019999999999998</v>
      </c>
      <c r="C1975" s="87">
        <f t="shared" si="30"/>
        <v>1.065042</v>
      </c>
    </row>
    <row r="1976" spans="1:3">
      <c r="A1976" s="85">
        <v>39178</v>
      </c>
      <c r="B1976" s="86">
        <v>0.88019999999999998</v>
      </c>
      <c r="C1976" s="87">
        <f t="shared" si="30"/>
        <v>1.065042</v>
      </c>
    </row>
    <row r="1977" spans="1:3">
      <c r="A1977" s="85">
        <v>39179</v>
      </c>
      <c r="B1977" s="86">
        <v>0.88019999999999998</v>
      </c>
      <c r="C1977" s="87">
        <f t="shared" si="30"/>
        <v>1.065042</v>
      </c>
    </row>
    <row r="1978" spans="1:3">
      <c r="A1978" s="85">
        <v>39180</v>
      </c>
      <c r="B1978" s="86">
        <v>0.88019999999999998</v>
      </c>
      <c r="C1978" s="87">
        <f t="shared" si="30"/>
        <v>1.065042</v>
      </c>
    </row>
    <row r="1979" spans="1:3">
      <c r="A1979" s="85">
        <v>39181</v>
      </c>
      <c r="B1979" s="86">
        <v>0.88019999999999998</v>
      </c>
      <c r="C1979" s="87">
        <f t="shared" si="30"/>
        <v>1.065042</v>
      </c>
    </row>
    <row r="1980" spans="1:3">
      <c r="A1980" s="85">
        <v>39182</v>
      </c>
      <c r="B1980" s="86">
        <v>0.88019999999999998</v>
      </c>
      <c r="C1980" s="87">
        <f t="shared" si="30"/>
        <v>1.065042</v>
      </c>
    </row>
    <row r="1981" spans="1:3">
      <c r="A1981" s="85">
        <v>39183</v>
      </c>
      <c r="B1981" s="86">
        <v>0.88019999999999998</v>
      </c>
      <c r="C1981" s="87">
        <f t="shared" si="30"/>
        <v>1.065042</v>
      </c>
    </row>
    <row r="1982" spans="1:3">
      <c r="A1982" s="85">
        <v>39184</v>
      </c>
      <c r="B1982" s="86">
        <v>0.88019999999999998</v>
      </c>
      <c r="C1982" s="87">
        <f t="shared" si="30"/>
        <v>1.065042</v>
      </c>
    </row>
    <row r="1983" spans="1:3">
      <c r="A1983" s="85">
        <v>39185</v>
      </c>
      <c r="B1983" s="86">
        <v>0.88019999999999998</v>
      </c>
      <c r="C1983" s="87">
        <f t="shared" si="30"/>
        <v>1.065042</v>
      </c>
    </row>
    <row r="1984" spans="1:3">
      <c r="A1984" s="85">
        <v>39186</v>
      </c>
      <c r="B1984" s="86">
        <v>0.88019999999999998</v>
      </c>
      <c r="C1984" s="87">
        <f t="shared" si="30"/>
        <v>1.065042</v>
      </c>
    </row>
    <row r="1985" spans="1:3">
      <c r="A1985" s="85">
        <v>39187</v>
      </c>
      <c r="B1985" s="86">
        <v>0.88019999999999998</v>
      </c>
      <c r="C1985" s="87">
        <f t="shared" si="30"/>
        <v>1.065042</v>
      </c>
    </row>
    <row r="1986" spans="1:3">
      <c r="A1986" s="85">
        <v>39188</v>
      </c>
      <c r="B1986" s="86">
        <v>0.88019999999999998</v>
      </c>
      <c r="C1986" s="87">
        <f t="shared" ref="C1986:C2049" si="31">B1986*1.21</f>
        <v>1.065042</v>
      </c>
    </row>
    <row r="1987" spans="1:3">
      <c r="A1987" s="85">
        <v>39189</v>
      </c>
      <c r="B1987" s="86">
        <v>0.88019999999999998</v>
      </c>
      <c r="C1987" s="87">
        <f t="shared" si="31"/>
        <v>1.065042</v>
      </c>
    </row>
    <row r="1988" spans="1:3">
      <c r="A1988" s="85">
        <v>39190</v>
      </c>
      <c r="B1988" s="86">
        <v>0.88019999999999998</v>
      </c>
      <c r="C1988" s="87">
        <f t="shared" si="31"/>
        <v>1.065042</v>
      </c>
    </row>
    <row r="1989" spans="1:3">
      <c r="A1989" s="85">
        <v>39191</v>
      </c>
      <c r="B1989" s="86">
        <v>0.88019999999999998</v>
      </c>
      <c r="C1989" s="87">
        <f t="shared" si="31"/>
        <v>1.065042</v>
      </c>
    </row>
    <row r="1990" spans="1:3">
      <c r="A1990" s="85">
        <v>39192</v>
      </c>
      <c r="B1990" s="86">
        <v>0.88019999999999998</v>
      </c>
      <c r="C1990" s="87">
        <f t="shared" si="31"/>
        <v>1.065042</v>
      </c>
    </row>
    <row r="1991" spans="1:3">
      <c r="A1991" s="85">
        <v>39193</v>
      </c>
      <c r="B1991" s="86">
        <v>0.88019999999999998</v>
      </c>
      <c r="C1991" s="87">
        <f t="shared" si="31"/>
        <v>1.065042</v>
      </c>
    </row>
    <row r="1992" spans="1:3">
      <c r="A1992" s="85">
        <v>39194</v>
      </c>
      <c r="B1992" s="86">
        <v>0.88019999999999998</v>
      </c>
      <c r="C1992" s="87">
        <f t="shared" si="31"/>
        <v>1.065042</v>
      </c>
    </row>
    <row r="1993" spans="1:3">
      <c r="A1993" s="85">
        <v>39195</v>
      </c>
      <c r="B1993" s="86">
        <v>0.88019999999999998</v>
      </c>
      <c r="C1993" s="87">
        <f t="shared" si="31"/>
        <v>1.065042</v>
      </c>
    </row>
    <row r="1994" spans="1:3">
      <c r="A1994" s="85">
        <v>39196</v>
      </c>
      <c r="B1994" s="86">
        <v>0.88019999999999998</v>
      </c>
      <c r="C1994" s="87">
        <f t="shared" si="31"/>
        <v>1.065042</v>
      </c>
    </row>
    <row r="1995" spans="1:3">
      <c r="A1995" s="85">
        <v>39197</v>
      </c>
      <c r="B1995" s="86">
        <v>0.88019999999999998</v>
      </c>
      <c r="C1995" s="87">
        <f t="shared" si="31"/>
        <v>1.065042</v>
      </c>
    </row>
    <row r="1996" spans="1:3">
      <c r="A1996" s="85">
        <v>39198</v>
      </c>
      <c r="B1996" s="86">
        <v>0.88019999999999998</v>
      </c>
      <c r="C1996" s="87">
        <f t="shared" si="31"/>
        <v>1.065042</v>
      </c>
    </row>
    <row r="1997" spans="1:3">
      <c r="A1997" s="85">
        <v>39199</v>
      </c>
      <c r="B1997" s="86">
        <v>0.88019999999999998</v>
      </c>
      <c r="C1997" s="87">
        <f t="shared" si="31"/>
        <v>1.065042</v>
      </c>
    </row>
    <row r="1998" spans="1:3">
      <c r="A1998" s="85">
        <v>39200</v>
      </c>
      <c r="B1998" s="86">
        <v>0.88019999999999998</v>
      </c>
      <c r="C1998" s="87">
        <f t="shared" si="31"/>
        <v>1.065042</v>
      </c>
    </row>
    <row r="1999" spans="1:3">
      <c r="A1999" s="85">
        <v>39201</v>
      </c>
      <c r="B1999" s="86">
        <v>0.88019999999999998</v>
      </c>
      <c r="C1999" s="87">
        <f t="shared" si="31"/>
        <v>1.065042</v>
      </c>
    </row>
    <row r="2000" spans="1:3">
      <c r="A2000" s="85">
        <v>39202</v>
      </c>
      <c r="B2000" s="86">
        <v>0.88019999999999998</v>
      </c>
      <c r="C2000" s="87">
        <f t="shared" si="31"/>
        <v>1.065042</v>
      </c>
    </row>
    <row r="2001" spans="1:3">
      <c r="A2001" s="85">
        <v>39203</v>
      </c>
      <c r="B2001" s="86">
        <v>0.88019999999999998</v>
      </c>
      <c r="C2001" s="87">
        <f t="shared" si="31"/>
        <v>1.065042</v>
      </c>
    </row>
    <row r="2002" spans="1:3">
      <c r="A2002" s="85">
        <v>39204</v>
      </c>
      <c r="B2002" s="86">
        <v>0.88019999999999998</v>
      </c>
      <c r="C2002" s="87">
        <f t="shared" si="31"/>
        <v>1.065042</v>
      </c>
    </row>
    <row r="2003" spans="1:3">
      <c r="A2003" s="85">
        <v>39205</v>
      </c>
      <c r="B2003" s="86">
        <v>0.88019999999999998</v>
      </c>
      <c r="C2003" s="87">
        <f t="shared" si="31"/>
        <v>1.065042</v>
      </c>
    </row>
    <row r="2004" spans="1:3">
      <c r="A2004" s="85">
        <v>39206</v>
      </c>
      <c r="B2004" s="86">
        <v>0.88019999999999998</v>
      </c>
      <c r="C2004" s="87">
        <f t="shared" si="31"/>
        <v>1.065042</v>
      </c>
    </row>
    <row r="2005" spans="1:3">
      <c r="A2005" s="85">
        <v>39207</v>
      </c>
      <c r="B2005" s="86">
        <v>0.88019999999999998</v>
      </c>
      <c r="C2005" s="87">
        <f t="shared" si="31"/>
        <v>1.065042</v>
      </c>
    </row>
    <row r="2006" spans="1:3">
      <c r="A2006" s="85">
        <v>39208</v>
      </c>
      <c r="B2006" s="86">
        <v>0.88019999999999998</v>
      </c>
      <c r="C2006" s="87">
        <f t="shared" si="31"/>
        <v>1.065042</v>
      </c>
    </row>
    <row r="2007" spans="1:3">
      <c r="A2007" s="85">
        <v>39209</v>
      </c>
      <c r="B2007" s="86">
        <v>0.88019999999999998</v>
      </c>
      <c r="C2007" s="87">
        <f t="shared" si="31"/>
        <v>1.065042</v>
      </c>
    </row>
    <row r="2008" spans="1:3">
      <c r="A2008" s="85">
        <v>39210</v>
      </c>
      <c r="B2008" s="86">
        <v>0.88019999999999998</v>
      </c>
      <c r="C2008" s="87">
        <f t="shared" si="31"/>
        <v>1.065042</v>
      </c>
    </row>
    <row r="2009" spans="1:3">
      <c r="A2009" s="85">
        <v>39211</v>
      </c>
      <c r="B2009" s="86">
        <v>0.88019999999999998</v>
      </c>
      <c r="C2009" s="87">
        <f t="shared" si="31"/>
        <v>1.065042</v>
      </c>
    </row>
    <row r="2010" spans="1:3">
      <c r="A2010" s="85">
        <v>39212</v>
      </c>
      <c r="B2010" s="86">
        <v>0.88019999999999998</v>
      </c>
      <c r="C2010" s="87">
        <f t="shared" si="31"/>
        <v>1.065042</v>
      </c>
    </row>
    <row r="2011" spans="1:3">
      <c r="A2011" s="85">
        <v>39213</v>
      </c>
      <c r="B2011" s="86">
        <v>0.88019999999999998</v>
      </c>
      <c r="C2011" s="87">
        <f t="shared" si="31"/>
        <v>1.065042</v>
      </c>
    </row>
    <row r="2012" spans="1:3">
      <c r="A2012" s="85">
        <v>39214</v>
      </c>
      <c r="B2012" s="86">
        <v>0.88019999999999998</v>
      </c>
      <c r="C2012" s="87">
        <f t="shared" si="31"/>
        <v>1.065042</v>
      </c>
    </row>
    <row r="2013" spans="1:3">
      <c r="A2013" s="85">
        <v>39215</v>
      </c>
      <c r="B2013" s="86">
        <v>0.88019999999999998</v>
      </c>
      <c r="C2013" s="87">
        <f t="shared" si="31"/>
        <v>1.065042</v>
      </c>
    </row>
    <row r="2014" spans="1:3">
      <c r="A2014" s="85">
        <v>39216</v>
      </c>
      <c r="B2014" s="86">
        <v>0.88019999999999998</v>
      </c>
      <c r="C2014" s="87">
        <f t="shared" si="31"/>
        <v>1.065042</v>
      </c>
    </row>
    <row r="2015" spans="1:3">
      <c r="A2015" s="85">
        <v>39217</v>
      </c>
      <c r="B2015" s="86">
        <v>0.88019999999999998</v>
      </c>
      <c r="C2015" s="87">
        <f t="shared" si="31"/>
        <v>1.065042</v>
      </c>
    </row>
    <row r="2016" spans="1:3">
      <c r="A2016" s="85">
        <v>39218</v>
      </c>
      <c r="B2016" s="86">
        <v>0.88019999999999998</v>
      </c>
      <c r="C2016" s="87">
        <f t="shared" si="31"/>
        <v>1.065042</v>
      </c>
    </row>
    <row r="2017" spans="1:3">
      <c r="A2017" s="85">
        <v>39219</v>
      </c>
      <c r="B2017" s="86">
        <v>0.88019999999999998</v>
      </c>
      <c r="C2017" s="87">
        <f t="shared" si="31"/>
        <v>1.065042</v>
      </c>
    </row>
    <row r="2018" spans="1:3">
      <c r="A2018" s="85">
        <v>39220</v>
      </c>
      <c r="B2018" s="86">
        <v>0.88019999999999998</v>
      </c>
      <c r="C2018" s="87">
        <f t="shared" si="31"/>
        <v>1.065042</v>
      </c>
    </row>
    <row r="2019" spans="1:3">
      <c r="A2019" s="85">
        <v>39221</v>
      </c>
      <c r="B2019" s="86">
        <v>0.88019999999999998</v>
      </c>
      <c r="C2019" s="87">
        <f t="shared" si="31"/>
        <v>1.065042</v>
      </c>
    </row>
    <row r="2020" spans="1:3">
      <c r="A2020" s="85">
        <v>39222</v>
      </c>
      <c r="B2020" s="86">
        <v>0.88019999999999998</v>
      </c>
      <c r="C2020" s="87">
        <f t="shared" si="31"/>
        <v>1.065042</v>
      </c>
    </row>
    <row r="2021" spans="1:3">
      <c r="A2021" s="85">
        <v>39223</v>
      </c>
      <c r="B2021" s="86">
        <v>0.88019999999999998</v>
      </c>
      <c r="C2021" s="87">
        <f t="shared" si="31"/>
        <v>1.065042</v>
      </c>
    </row>
    <row r="2022" spans="1:3">
      <c r="A2022" s="85">
        <v>39224</v>
      </c>
      <c r="B2022" s="86">
        <v>0.88019999999999998</v>
      </c>
      <c r="C2022" s="87">
        <f t="shared" si="31"/>
        <v>1.065042</v>
      </c>
    </row>
    <row r="2023" spans="1:3">
      <c r="A2023" s="85">
        <v>39225</v>
      </c>
      <c r="B2023" s="86">
        <v>0.88019999999999998</v>
      </c>
      <c r="C2023" s="87">
        <f t="shared" si="31"/>
        <v>1.065042</v>
      </c>
    </row>
    <row r="2024" spans="1:3">
      <c r="A2024" s="85">
        <v>39226</v>
      </c>
      <c r="B2024" s="86">
        <v>0.88019999999999998</v>
      </c>
      <c r="C2024" s="87">
        <f t="shared" si="31"/>
        <v>1.065042</v>
      </c>
    </row>
    <row r="2025" spans="1:3">
      <c r="A2025" s="85">
        <v>39227</v>
      </c>
      <c r="B2025" s="86">
        <v>0.89090000000000003</v>
      </c>
      <c r="C2025" s="87">
        <f t="shared" si="31"/>
        <v>1.0779890000000001</v>
      </c>
    </row>
    <row r="2026" spans="1:3">
      <c r="A2026" s="85">
        <v>39228</v>
      </c>
      <c r="B2026" s="86">
        <v>0.89090000000000003</v>
      </c>
      <c r="C2026" s="87">
        <f t="shared" si="31"/>
        <v>1.0779890000000001</v>
      </c>
    </row>
    <row r="2027" spans="1:3">
      <c r="A2027" s="85">
        <v>39229</v>
      </c>
      <c r="B2027" s="86">
        <v>0.89090000000000003</v>
      </c>
      <c r="C2027" s="87">
        <f t="shared" si="31"/>
        <v>1.0779890000000001</v>
      </c>
    </row>
    <row r="2028" spans="1:3">
      <c r="A2028" s="85">
        <v>39230</v>
      </c>
      <c r="B2028" s="86">
        <v>0.89090000000000003</v>
      </c>
      <c r="C2028" s="87">
        <f t="shared" si="31"/>
        <v>1.0779890000000001</v>
      </c>
    </row>
    <row r="2029" spans="1:3">
      <c r="A2029" s="85">
        <v>39231</v>
      </c>
      <c r="B2029" s="86">
        <v>0.89090000000000003</v>
      </c>
      <c r="C2029" s="87">
        <f t="shared" si="31"/>
        <v>1.0779890000000001</v>
      </c>
    </row>
    <row r="2030" spans="1:3">
      <c r="A2030" s="85">
        <v>39232</v>
      </c>
      <c r="B2030" s="86">
        <v>0.89090000000000003</v>
      </c>
      <c r="C2030" s="87">
        <f t="shared" si="31"/>
        <v>1.0779890000000001</v>
      </c>
    </row>
    <row r="2031" spans="1:3">
      <c r="A2031" s="85">
        <v>39233</v>
      </c>
      <c r="B2031" s="86">
        <v>0.89090000000000003</v>
      </c>
      <c r="C2031" s="87">
        <f t="shared" si="31"/>
        <v>1.0779890000000001</v>
      </c>
    </row>
    <row r="2032" spans="1:3">
      <c r="A2032" s="85">
        <v>39234</v>
      </c>
      <c r="B2032" s="86">
        <v>0.89090000000000003</v>
      </c>
      <c r="C2032" s="87">
        <f t="shared" si="31"/>
        <v>1.0779890000000001</v>
      </c>
    </row>
    <row r="2033" spans="1:3">
      <c r="A2033" s="85">
        <v>39235</v>
      </c>
      <c r="B2033" s="86">
        <v>0.89090000000000003</v>
      </c>
      <c r="C2033" s="87">
        <f t="shared" si="31"/>
        <v>1.0779890000000001</v>
      </c>
    </row>
    <row r="2034" spans="1:3">
      <c r="A2034" s="85">
        <v>39236</v>
      </c>
      <c r="B2034" s="86">
        <v>0.89090000000000003</v>
      </c>
      <c r="C2034" s="87">
        <f t="shared" si="31"/>
        <v>1.0779890000000001</v>
      </c>
    </row>
    <row r="2035" spans="1:3">
      <c r="A2035" s="85">
        <v>39237</v>
      </c>
      <c r="B2035" s="86">
        <v>0.89090000000000003</v>
      </c>
      <c r="C2035" s="87">
        <f t="shared" si="31"/>
        <v>1.0779890000000001</v>
      </c>
    </row>
    <row r="2036" spans="1:3">
      <c r="A2036" s="85">
        <v>39238</v>
      </c>
      <c r="B2036" s="86">
        <v>0.89090000000000003</v>
      </c>
      <c r="C2036" s="87">
        <f t="shared" si="31"/>
        <v>1.0779890000000001</v>
      </c>
    </row>
    <row r="2037" spans="1:3">
      <c r="A2037" s="85">
        <v>39239</v>
      </c>
      <c r="B2037" s="86">
        <v>0.89090000000000003</v>
      </c>
      <c r="C2037" s="87">
        <f t="shared" si="31"/>
        <v>1.0779890000000001</v>
      </c>
    </row>
    <row r="2038" spans="1:3">
      <c r="A2038" s="85">
        <v>39240</v>
      </c>
      <c r="B2038" s="86">
        <v>0.89090000000000003</v>
      </c>
      <c r="C2038" s="87">
        <f t="shared" si="31"/>
        <v>1.0779890000000001</v>
      </c>
    </row>
    <row r="2039" spans="1:3">
      <c r="A2039" s="85">
        <v>39241</v>
      </c>
      <c r="B2039" s="86">
        <v>0.89090000000000003</v>
      </c>
      <c r="C2039" s="87">
        <f t="shared" si="31"/>
        <v>1.0779890000000001</v>
      </c>
    </row>
    <row r="2040" spans="1:3">
      <c r="A2040" s="85">
        <v>39242</v>
      </c>
      <c r="B2040" s="86">
        <v>0.89090000000000003</v>
      </c>
      <c r="C2040" s="87">
        <f t="shared" si="31"/>
        <v>1.0779890000000001</v>
      </c>
    </row>
    <row r="2041" spans="1:3">
      <c r="A2041" s="85">
        <v>39243</v>
      </c>
      <c r="B2041" s="86">
        <v>0.89090000000000003</v>
      </c>
      <c r="C2041" s="87">
        <f t="shared" si="31"/>
        <v>1.0779890000000001</v>
      </c>
    </row>
    <row r="2042" spans="1:3">
      <c r="A2042" s="85">
        <v>39244</v>
      </c>
      <c r="B2042" s="86">
        <v>0.89090000000000003</v>
      </c>
      <c r="C2042" s="87">
        <f t="shared" si="31"/>
        <v>1.0779890000000001</v>
      </c>
    </row>
    <row r="2043" spans="1:3">
      <c r="A2043" s="85">
        <v>39245</v>
      </c>
      <c r="B2043" s="86">
        <v>0.89090000000000003</v>
      </c>
      <c r="C2043" s="87">
        <f t="shared" si="31"/>
        <v>1.0779890000000001</v>
      </c>
    </row>
    <row r="2044" spans="1:3">
      <c r="A2044" s="85">
        <v>39246</v>
      </c>
      <c r="B2044" s="86">
        <v>0.89090000000000003</v>
      </c>
      <c r="C2044" s="87">
        <f t="shared" si="31"/>
        <v>1.0779890000000001</v>
      </c>
    </row>
    <row r="2045" spans="1:3">
      <c r="A2045" s="85">
        <v>39247</v>
      </c>
      <c r="B2045" s="86">
        <v>0.89090000000000003</v>
      </c>
      <c r="C2045" s="87">
        <f t="shared" si="31"/>
        <v>1.0779890000000001</v>
      </c>
    </row>
    <row r="2046" spans="1:3">
      <c r="A2046" s="85">
        <v>39248</v>
      </c>
      <c r="B2046" s="86">
        <v>0.90080000000000005</v>
      </c>
      <c r="C2046" s="87">
        <f t="shared" si="31"/>
        <v>1.089968</v>
      </c>
    </row>
    <row r="2047" spans="1:3">
      <c r="A2047" s="85">
        <v>39249</v>
      </c>
      <c r="B2047" s="86">
        <v>0.90080000000000005</v>
      </c>
      <c r="C2047" s="87">
        <f t="shared" si="31"/>
        <v>1.089968</v>
      </c>
    </row>
    <row r="2048" spans="1:3">
      <c r="A2048" s="85">
        <v>39250</v>
      </c>
      <c r="B2048" s="86">
        <v>0.90080000000000005</v>
      </c>
      <c r="C2048" s="87">
        <f t="shared" si="31"/>
        <v>1.089968</v>
      </c>
    </row>
    <row r="2049" spans="1:3">
      <c r="A2049" s="85">
        <v>39251</v>
      </c>
      <c r="B2049" s="86">
        <v>0.90080000000000005</v>
      </c>
      <c r="C2049" s="87">
        <f t="shared" si="31"/>
        <v>1.089968</v>
      </c>
    </row>
    <row r="2050" spans="1:3">
      <c r="A2050" s="85">
        <v>39252</v>
      </c>
      <c r="B2050" s="86">
        <v>0.90080000000000005</v>
      </c>
      <c r="C2050" s="87">
        <f t="shared" ref="C2050:C2113" si="32">B2050*1.21</f>
        <v>1.089968</v>
      </c>
    </row>
    <row r="2051" spans="1:3">
      <c r="A2051" s="85">
        <v>39253</v>
      </c>
      <c r="B2051" s="86">
        <v>0.90080000000000005</v>
      </c>
      <c r="C2051" s="87">
        <f t="shared" si="32"/>
        <v>1.089968</v>
      </c>
    </row>
    <row r="2052" spans="1:3">
      <c r="A2052" s="85">
        <v>39254</v>
      </c>
      <c r="B2052" s="86">
        <v>0.90080000000000005</v>
      </c>
      <c r="C2052" s="87">
        <f t="shared" si="32"/>
        <v>1.089968</v>
      </c>
    </row>
    <row r="2053" spans="1:3">
      <c r="A2053" s="85">
        <v>39255</v>
      </c>
      <c r="B2053" s="86">
        <v>0.90080000000000005</v>
      </c>
      <c r="C2053" s="87">
        <f t="shared" si="32"/>
        <v>1.089968</v>
      </c>
    </row>
    <row r="2054" spans="1:3">
      <c r="A2054" s="85">
        <v>39256</v>
      </c>
      <c r="B2054" s="86">
        <v>0.90080000000000005</v>
      </c>
      <c r="C2054" s="87">
        <f t="shared" si="32"/>
        <v>1.089968</v>
      </c>
    </row>
    <row r="2055" spans="1:3">
      <c r="A2055" s="85">
        <v>39257</v>
      </c>
      <c r="B2055" s="86">
        <v>0.90080000000000005</v>
      </c>
      <c r="C2055" s="87">
        <f t="shared" si="32"/>
        <v>1.089968</v>
      </c>
    </row>
    <row r="2056" spans="1:3">
      <c r="A2056" s="85">
        <v>39258</v>
      </c>
      <c r="B2056" s="86">
        <v>0.90080000000000005</v>
      </c>
      <c r="C2056" s="87">
        <f t="shared" si="32"/>
        <v>1.089968</v>
      </c>
    </row>
    <row r="2057" spans="1:3">
      <c r="A2057" s="85">
        <v>39259</v>
      </c>
      <c r="B2057" s="86">
        <v>0.9083</v>
      </c>
      <c r="C2057" s="87">
        <f t="shared" si="32"/>
        <v>1.099043</v>
      </c>
    </row>
    <row r="2058" spans="1:3">
      <c r="A2058" s="85">
        <v>39260</v>
      </c>
      <c r="B2058" s="86">
        <v>0.9083</v>
      </c>
      <c r="C2058" s="87">
        <f t="shared" si="32"/>
        <v>1.099043</v>
      </c>
    </row>
    <row r="2059" spans="1:3">
      <c r="A2059" s="85">
        <v>39261</v>
      </c>
      <c r="B2059" s="86">
        <v>0.9083</v>
      </c>
      <c r="C2059" s="87">
        <f t="shared" si="32"/>
        <v>1.099043</v>
      </c>
    </row>
    <row r="2060" spans="1:3">
      <c r="A2060" s="85">
        <v>39262</v>
      </c>
      <c r="B2060" s="86">
        <v>0.9083</v>
      </c>
      <c r="C2060" s="87">
        <f t="shared" si="32"/>
        <v>1.099043</v>
      </c>
    </row>
    <row r="2061" spans="1:3">
      <c r="A2061" s="85">
        <v>39263</v>
      </c>
      <c r="B2061" s="86">
        <v>0.9083</v>
      </c>
      <c r="C2061" s="87">
        <f t="shared" si="32"/>
        <v>1.099043</v>
      </c>
    </row>
    <row r="2062" spans="1:3">
      <c r="A2062" s="85">
        <v>39264</v>
      </c>
      <c r="B2062" s="86">
        <v>0.9083</v>
      </c>
      <c r="C2062" s="87">
        <f t="shared" si="32"/>
        <v>1.099043</v>
      </c>
    </row>
    <row r="2063" spans="1:3">
      <c r="A2063" s="85">
        <v>39265</v>
      </c>
      <c r="B2063" s="86">
        <v>0.90910000000000002</v>
      </c>
      <c r="C2063" s="87">
        <f t="shared" si="32"/>
        <v>1.1000110000000001</v>
      </c>
    </row>
    <row r="2064" spans="1:3">
      <c r="A2064" s="85">
        <v>39266</v>
      </c>
      <c r="B2064" s="86">
        <v>0.90910000000000002</v>
      </c>
      <c r="C2064" s="87">
        <f t="shared" si="32"/>
        <v>1.1000110000000001</v>
      </c>
    </row>
    <row r="2065" spans="1:3">
      <c r="A2065" s="85">
        <v>39267</v>
      </c>
      <c r="B2065" s="86">
        <v>0.90910000000000002</v>
      </c>
      <c r="C2065" s="87">
        <f t="shared" si="32"/>
        <v>1.1000110000000001</v>
      </c>
    </row>
    <row r="2066" spans="1:3">
      <c r="A2066" s="85">
        <v>39268</v>
      </c>
      <c r="B2066" s="86">
        <v>0.90910000000000002</v>
      </c>
      <c r="C2066" s="87">
        <f t="shared" si="32"/>
        <v>1.1000110000000001</v>
      </c>
    </row>
    <row r="2067" spans="1:3">
      <c r="A2067" s="85">
        <v>39269</v>
      </c>
      <c r="B2067" s="86">
        <v>0.90249999999999997</v>
      </c>
      <c r="C2067" s="87">
        <f t="shared" si="32"/>
        <v>1.092025</v>
      </c>
    </row>
    <row r="2068" spans="1:3">
      <c r="A2068" s="85">
        <v>39270</v>
      </c>
      <c r="B2068" s="86">
        <v>0.90249999999999997</v>
      </c>
      <c r="C2068" s="87">
        <f t="shared" si="32"/>
        <v>1.092025</v>
      </c>
    </row>
    <row r="2069" spans="1:3">
      <c r="A2069" s="85">
        <v>39271</v>
      </c>
      <c r="B2069" s="86">
        <v>0.90249999999999997</v>
      </c>
      <c r="C2069" s="87">
        <f t="shared" si="32"/>
        <v>1.092025</v>
      </c>
    </row>
    <row r="2070" spans="1:3">
      <c r="A2070" s="85">
        <v>39272</v>
      </c>
      <c r="B2070" s="86">
        <v>0.90249999999999997</v>
      </c>
      <c r="C2070" s="87">
        <f t="shared" si="32"/>
        <v>1.092025</v>
      </c>
    </row>
    <row r="2071" spans="1:3">
      <c r="A2071" s="85">
        <v>39273</v>
      </c>
      <c r="B2071" s="86">
        <v>0.90249999999999997</v>
      </c>
      <c r="C2071" s="87">
        <f t="shared" si="32"/>
        <v>1.092025</v>
      </c>
    </row>
    <row r="2072" spans="1:3">
      <c r="A2072" s="85">
        <v>39274</v>
      </c>
      <c r="B2072" s="86">
        <v>0.90249999999999997</v>
      </c>
      <c r="C2072" s="87">
        <f t="shared" si="32"/>
        <v>1.092025</v>
      </c>
    </row>
    <row r="2073" spans="1:3">
      <c r="A2073" s="85">
        <v>39275</v>
      </c>
      <c r="B2073" s="86">
        <v>0.90249999999999997</v>
      </c>
      <c r="C2073" s="87">
        <f t="shared" si="32"/>
        <v>1.092025</v>
      </c>
    </row>
    <row r="2074" spans="1:3">
      <c r="A2074" s="85">
        <v>39276</v>
      </c>
      <c r="B2074" s="86">
        <v>0.90249999999999997</v>
      </c>
      <c r="C2074" s="87">
        <f t="shared" si="32"/>
        <v>1.092025</v>
      </c>
    </row>
    <row r="2075" spans="1:3">
      <c r="A2075" s="85">
        <v>39277</v>
      </c>
      <c r="B2075" s="86">
        <v>0.91320000000000001</v>
      </c>
      <c r="C2075" s="87">
        <f t="shared" si="32"/>
        <v>1.1049720000000001</v>
      </c>
    </row>
    <row r="2076" spans="1:3">
      <c r="A2076" s="85">
        <v>39278</v>
      </c>
      <c r="B2076" s="86">
        <v>0.91320000000000001</v>
      </c>
      <c r="C2076" s="87">
        <f t="shared" si="32"/>
        <v>1.1049720000000001</v>
      </c>
    </row>
    <row r="2077" spans="1:3">
      <c r="A2077" s="85">
        <v>39279</v>
      </c>
      <c r="B2077" s="86">
        <v>0.91320000000000001</v>
      </c>
      <c r="C2077" s="87">
        <f t="shared" si="32"/>
        <v>1.1049720000000001</v>
      </c>
    </row>
    <row r="2078" spans="1:3">
      <c r="A2078" s="85">
        <v>39280</v>
      </c>
      <c r="B2078" s="86">
        <v>0.91320000000000001</v>
      </c>
      <c r="C2078" s="87">
        <f t="shared" si="32"/>
        <v>1.1049720000000001</v>
      </c>
    </row>
    <row r="2079" spans="1:3">
      <c r="A2079" s="85">
        <v>39281</v>
      </c>
      <c r="B2079" s="86">
        <v>0.91320000000000001</v>
      </c>
      <c r="C2079" s="87">
        <f t="shared" si="32"/>
        <v>1.1049720000000001</v>
      </c>
    </row>
    <row r="2080" spans="1:3">
      <c r="A2080" s="85">
        <v>39282</v>
      </c>
      <c r="B2080" s="86">
        <v>0.91320000000000001</v>
      </c>
      <c r="C2080" s="87">
        <f t="shared" si="32"/>
        <v>1.1049720000000001</v>
      </c>
    </row>
    <row r="2081" spans="1:3">
      <c r="A2081" s="85">
        <v>39283</v>
      </c>
      <c r="B2081" s="86">
        <v>0.91320000000000001</v>
      </c>
      <c r="C2081" s="87">
        <f t="shared" si="32"/>
        <v>1.1049720000000001</v>
      </c>
    </row>
    <row r="2082" spans="1:3">
      <c r="A2082" s="85">
        <v>39284</v>
      </c>
      <c r="B2082" s="86">
        <v>0.91320000000000001</v>
      </c>
      <c r="C2082" s="87">
        <f t="shared" si="32"/>
        <v>1.1049720000000001</v>
      </c>
    </row>
    <row r="2083" spans="1:3">
      <c r="A2083" s="85">
        <v>39285</v>
      </c>
      <c r="B2083" s="86">
        <v>0.91320000000000001</v>
      </c>
      <c r="C2083" s="87">
        <f t="shared" si="32"/>
        <v>1.1049720000000001</v>
      </c>
    </row>
    <row r="2084" spans="1:3">
      <c r="A2084" s="85">
        <v>39286</v>
      </c>
      <c r="B2084" s="86">
        <v>0.91320000000000001</v>
      </c>
      <c r="C2084" s="87">
        <f t="shared" si="32"/>
        <v>1.1049720000000001</v>
      </c>
    </row>
    <row r="2085" spans="1:3">
      <c r="A2085" s="85">
        <v>39287</v>
      </c>
      <c r="B2085" s="86">
        <v>0.91320000000000001</v>
      </c>
      <c r="C2085" s="87">
        <f t="shared" si="32"/>
        <v>1.1049720000000001</v>
      </c>
    </row>
    <row r="2086" spans="1:3">
      <c r="A2086" s="85">
        <v>39288</v>
      </c>
      <c r="B2086" s="86">
        <v>0.91320000000000001</v>
      </c>
      <c r="C2086" s="87">
        <f t="shared" si="32"/>
        <v>1.1049720000000001</v>
      </c>
    </row>
    <row r="2087" spans="1:3">
      <c r="A2087" s="85">
        <v>39289</v>
      </c>
      <c r="B2087" s="86">
        <v>0.8992</v>
      </c>
      <c r="C2087" s="87">
        <f t="shared" si="32"/>
        <v>1.0880319999999999</v>
      </c>
    </row>
    <row r="2088" spans="1:3">
      <c r="A2088" s="85">
        <v>39290</v>
      </c>
      <c r="B2088" s="86">
        <v>0.8992</v>
      </c>
      <c r="C2088" s="87">
        <f t="shared" si="32"/>
        <v>1.0880319999999999</v>
      </c>
    </row>
    <row r="2089" spans="1:3">
      <c r="A2089" s="85">
        <v>39291</v>
      </c>
      <c r="B2089" s="86">
        <v>0.8992</v>
      </c>
      <c r="C2089" s="87">
        <f t="shared" si="32"/>
        <v>1.0880319999999999</v>
      </c>
    </row>
    <row r="2090" spans="1:3">
      <c r="A2090" s="85">
        <v>39292</v>
      </c>
      <c r="B2090" s="86">
        <v>0.8992</v>
      </c>
      <c r="C2090" s="87">
        <f t="shared" si="32"/>
        <v>1.0880319999999999</v>
      </c>
    </row>
    <row r="2091" spans="1:3">
      <c r="A2091" s="85">
        <v>39293</v>
      </c>
      <c r="B2091" s="86">
        <v>0.8992</v>
      </c>
      <c r="C2091" s="87">
        <f t="shared" si="32"/>
        <v>1.0880319999999999</v>
      </c>
    </row>
    <row r="2092" spans="1:3">
      <c r="A2092" s="85">
        <v>39294</v>
      </c>
      <c r="B2092" s="86">
        <v>0.8992</v>
      </c>
      <c r="C2092" s="87">
        <f t="shared" si="32"/>
        <v>1.0880319999999999</v>
      </c>
    </row>
    <row r="2093" spans="1:3">
      <c r="A2093" s="85">
        <v>39295</v>
      </c>
      <c r="B2093" s="86">
        <v>0.8992</v>
      </c>
      <c r="C2093" s="87">
        <f t="shared" si="32"/>
        <v>1.0880319999999999</v>
      </c>
    </row>
    <row r="2094" spans="1:3">
      <c r="A2094" s="85">
        <v>39296</v>
      </c>
      <c r="B2094" s="86">
        <v>0.8992</v>
      </c>
      <c r="C2094" s="87">
        <f t="shared" si="32"/>
        <v>1.0880319999999999</v>
      </c>
    </row>
    <row r="2095" spans="1:3">
      <c r="A2095" s="85">
        <v>39297</v>
      </c>
      <c r="B2095" s="86">
        <v>0.91490000000000005</v>
      </c>
      <c r="C2095" s="87">
        <f t="shared" si="32"/>
        <v>1.107029</v>
      </c>
    </row>
    <row r="2096" spans="1:3">
      <c r="A2096" s="85">
        <v>39298</v>
      </c>
      <c r="B2096" s="86">
        <v>0.91490000000000005</v>
      </c>
      <c r="C2096" s="87">
        <f t="shared" si="32"/>
        <v>1.107029</v>
      </c>
    </row>
    <row r="2097" spans="1:3">
      <c r="A2097" s="85">
        <v>39299</v>
      </c>
      <c r="B2097" s="86">
        <v>0.91490000000000005</v>
      </c>
      <c r="C2097" s="87">
        <f t="shared" si="32"/>
        <v>1.107029</v>
      </c>
    </row>
    <row r="2098" spans="1:3">
      <c r="A2098" s="85">
        <v>39300</v>
      </c>
      <c r="B2098" s="86">
        <v>0.91490000000000005</v>
      </c>
      <c r="C2098" s="87">
        <f t="shared" si="32"/>
        <v>1.107029</v>
      </c>
    </row>
    <row r="2099" spans="1:3">
      <c r="A2099" s="85">
        <v>39301</v>
      </c>
      <c r="B2099" s="86">
        <v>0.91490000000000005</v>
      </c>
      <c r="C2099" s="87">
        <f t="shared" si="32"/>
        <v>1.107029</v>
      </c>
    </row>
    <row r="2100" spans="1:3">
      <c r="A2100" s="85">
        <v>39302</v>
      </c>
      <c r="B2100" s="86">
        <v>0.91490000000000005</v>
      </c>
      <c r="C2100" s="87">
        <f t="shared" si="32"/>
        <v>1.107029</v>
      </c>
    </row>
    <row r="2101" spans="1:3">
      <c r="A2101" s="85">
        <v>39303</v>
      </c>
      <c r="B2101" s="86">
        <v>0.88839999999999997</v>
      </c>
      <c r="C2101" s="87">
        <f t="shared" si="32"/>
        <v>1.074964</v>
      </c>
    </row>
    <row r="2102" spans="1:3">
      <c r="A2102" s="85">
        <v>39304</v>
      </c>
      <c r="B2102" s="86">
        <v>0.88839999999999997</v>
      </c>
      <c r="C2102" s="87">
        <f t="shared" si="32"/>
        <v>1.074964</v>
      </c>
    </row>
    <row r="2103" spans="1:3">
      <c r="A2103" s="85">
        <v>39305</v>
      </c>
      <c r="B2103" s="86">
        <v>0.88839999999999997</v>
      </c>
      <c r="C2103" s="87">
        <f t="shared" si="32"/>
        <v>1.074964</v>
      </c>
    </row>
    <row r="2104" spans="1:3">
      <c r="A2104" s="85">
        <v>39306</v>
      </c>
      <c r="B2104" s="86">
        <v>0.88839999999999997</v>
      </c>
      <c r="C2104" s="87">
        <f t="shared" si="32"/>
        <v>1.074964</v>
      </c>
    </row>
    <row r="2105" spans="1:3">
      <c r="A2105" s="85">
        <v>39307</v>
      </c>
      <c r="B2105" s="86">
        <v>0.88839999999999997</v>
      </c>
      <c r="C2105" s="87">
        <f t="shared" si="32"/>
        <v>1.074964</v>
      </c>
    </row>
    <row r="2106" spans="1:3">
      <c r="A2106" s="85">
        <v>39308</v>
      </c>
      <c r="B2106" s="86">
        <v>0.88839999999999997</v>
      </c>
      <c r="C2106" s="87">
        <f t="shared" si="32"/>
        <v>1.074964</v>
      </c>
    </row>
    <row r="2107" spans="1:3">
      <c r="A2107" s="85">
        <v>39309</v>
      </c>
      <c r="B2107" s="86">
        <v>0.88839999999999997</v>
      </c>
      <c r="C2107" s="87">
        <f t="shared" si="32"/>
        <v>1.074964</v>
      </c>
    </row>
    <row r="2108" spans="1:3">
      <c r="A2108" s="85">
        <v>39310</v>
      </c>
      <c r="B2108" s="86">
        <v>0.88839999999999997</v>
      </c>
      <c r="C2108" s="87">
        <f t="shared" si="32"/>
        <v>1.074964</v>
      </c>
    </row>
    <row r="2109" spans="1:3">
      <c r="A2109" s="85">
        <v>39311</v>
      </c>
      <c r="B2109" s="86">
        <v>0.88839999999999997</v>
      </c>
      <c r="C2109" s="87">
        <f t="shared" si="32"/>
        <v>1.074964</v>
      </c>
    </row>
    <row r="2110" spans="1:3">
      <c r="A2110" s="85">
        <v>39312</v>
      </c>
      <c r="B2110" s="86">
        <v>0.89749999999999996</v>
      </c>
      <c r="C2110" s="87">
        <f t="shared" si="32"/>
        <v>1.0859749999999999</v>
      </c>
    </row>
    <row r="2111" spans="1:3">
      <c r="A2111" s="85">
        <v>39313</v>
      </c>
      <c r="B2111" s="86">
        <v>0.89749999999999996</v>
      </c>
      <c r="C2111" s="87">
        <f t="shared" si="32"/>
        <v>1.0859749999999999</v>
      </c>
    </row>
    <row r="2112" spans="1:3">
      <c r="A2112" s="85">
        <v>39314</v>
      </c>
      <c r="B2112" s="86">
        <v>0.89749999999999996</v>
      </c>
      <c r="C2112" s="87">
        <f t="shared" si="32"/>
        <v>1.0859749999999999</v>
      </c>
    </row>
    <row r="2113" spans="1:3">
      <c r="A2113" s="85">
        <v>39315</v>
      </c>
      <c r="B2113" s="86">
        <v>0.89749999999999996</v>
      </c>
      <c r="C2113" s="87">
        <f t="shared" si="32"/>
        <v>1.0859749999999999</v>
      </c>
    </row>
    <row r="2114" spans="1:3">
      <c r="A2114" s="85">
        <v>39316</v>
      </c>
      <c r="B2114" s="86">
        <v>0.89749999999999996</v>
      </c>
      <c r="C2114" s="87">
        <f t="shared" ref="C2114:C2177" si="33">B2114*1.21</f>
        <v>1.0859749999999999</v>
      </c>
    </row>
    <row r="2115" spans="1:3">
      <c r="A2115" s="85">
        <v>39317</v>
      </c>
      <c r="B2115" s="86">
        <v>0.89749999999999996</v>
      </c>
      <c r="C2115" s="87">
        <f t="shared" si="33"/>
        <v>1.0859749999999999</v>
      </c>
    </row>
    <row r="2116" spans="1:3">
      <c r="A2116" s="85">
        <v>39318</v>
      </c>
      <c r="B2116" s="86">
        <v>0.89749999999999996</v>
      </c>
      <c r="C2116" s="87">
        <f t="shared" si="33"/>
        <v>1.0859749999999999</v>
      </c>
    </row>
    <row r="2117" spans="1:3">
      <c r="A2117" s="85">
        <v>39319</v>
      </c>
      <c r="B2117" s="86">
        <v>0.89749999999999996</v>
      </c>
      <c r="C2117" s="87">
        <f t="shared" si="33"/>
        <v>1.0859749999999999</v>
      </c>
    </row>
    <row r="2118" spans="1:3">
      <c r="A2118" s="85">
        <v>39320</v>
      </c>
      <c r="B2118" s="86">
        <v>0.89749999999999996</v>
      </c>
      <c r="C2118" s="87">
        <f t="shared" si="33"/>
        <v>1.0859749999999999</v>
      </c>
    </row>
    <row r="2119" spans="1:3">
      <c r="A2119" s="85">
        <v>39321</v>
      </c>
      <c r="B2119" s="86">
        <v>0.89749999999999996</v>
      </c>
      <c r="C2119" s="87">
        <f t="shared" si="33"/>
        <v>1.0859749999999999</v>
      </c>
    </row>
    <row r="2120" spans="1:3">
      <c r="A2120" s="85">
        <v>39322</v>
      </c>
      <c r="B2120" s="86">
        <v>0.89749999999999996</v>
      </c>
      <c r="C2120" s="87">
        <f t="shared" si="33"/>
        <v>1.0859749999999999</v>
      </c>
    </row>
    <row r="2121" spans="1:3">
      <c r="A2121" s="85">
        <v>39323</v>
      </c>
      <c r="B2121" s="86">
        <v>0.89749999999999996</v>
      </c>
      <c r="C2121" s="87">
        <f t="shared" si="33"/>
        <v>1.0859749999999999</v>
      </c>
    </row>
    <row r="2122" spans="1:3">
      <c r="A2122" s="85">
        <v>39324</v>
      </c>
      <c r="B2122" s="86">
        <v>0.89749999999999996</v>
      </c>
      <c r="C2122" s="87">
        <f t="shared" si="33"/>
        <v>1.0859749999999999</v>
      </c>
    </row>
    <row r="2123" spans="1:3">
      <c r="A2123" s="85">
        <v>39325</v>
      </c>
      <c r="B2123" s="86">
        <v>0.89749999999999996</v>
      </c>
      <c r="C2123" s="87">
        <f t="shared" si="33"/>
        <v>1.0859749999999999</v>
      </c>
    </row>
    <row r="2124" spans="1:3">
      <c r="A2124" s="85">
        <v>39326</v>
      </c>
      <c r="B2124" s="86">
        <v>0.89749999999999996</v>
      </c>
      <c r="C2124" s="87">
        <f t="shared" si="33"/>
        <v>1.0859749999999999</v>
      </c>
    </row>
    <row r="2125" spans="1:3">
      <c r="A2125" s="85">
        <v>39327</v>
      </c>
      <c r="B2125" s="86">
        <v>0.89749999999999996</v>
      </c>
      <c r="C2125" s="87">
        <f t="shared" si="33"/>
        <v>1.0859749999999999</v>
      </c>
    </row>
    <row r="2126" spans="1:3">
      <c r="A2126" s="85">
        <v>39328</v>
      </c>
      <c r="B2126" s="86">
        <v>0.89749999999999996</v>
      </c>
      <c r="C2126" s="87">
        <f t="shared" si="33"/>
        <v>1.0859749999999999</v>
      </c>
    </row>
    <row r="2127" spans="1:3">
      <c r="A2127" s="85">
        <v>39329</v>
      </c>
      <c r="B2127" s="86">
        <v>0.89749999999999996</v>
      </c>
      <c r="C2127" s="87">
        <f t="shared" si="33"/>
        <v>1.0859749999999999</v>
      </c>
    </row>
    <row r="2128" spans="1:3">
      <c r="A2128" s="85">
        <v>39330</v>
      </c>
      <c r="B2128" s="86">
        <v>0.89749999999999996</v>
      </c>
      <c r="C2128" s="87">
        <f t="shared" si="33"/>
        <v>1.0859749999999999</v>
      </c>
    </row>
    <row r="2129" spans="1:3">
      <c r="A2129" s="85">
        <v>39331</v>
      </c>
      <c r="B2129" s="86">
        <v>0.91239999999999999</v>
      </c>
      <c r="C2129" s="87">
        <f t="shared" si="33"/>
        <v>1.104004</v>
      </c>
    </row>
    <row r="2130" spans="1:3">
      <c r="A2130" s="85">
        <v>39332</v>
      </c>
      <c r="B2130" s="86">
        <v>0.91239999999999999</v>
      </c>
      <c r="C2130" s="87">
        <f t="shared" si="33"/>
        <v>1.104004</v>
      </c>
    </row>
    <row r="2131" spans="1:3">
      <c r="A2131" s="85">
        <v>39333</v>
      </c>
      <c r="B2131" s="86">
        <v>0.91239999999999999</v>
      </c>
      <c r="C2131" s="87">
        <f t="shared" si="33"/>
        <v>1.104004</v>
      </c>
    </row>
    <row r="2132" spans="1:3">
      <c r="A2132" s="85">
        <v>39334</v>
      </c>
      <c r="B2132" s="86">
        <v>0.91239999999999999</v>
      </c>
      <c r="C2132" s="87">
        <f t="shared" si="33"/>
        <v>1.104004</v>
      </c>
    </row>
    <row r="2133" spans="1:3">
      <c r="A2133" s="85">
        <v>39335</v>
      </c>
      <c r="B2133" s="86">
        <v>0.91239999999999999</v>
      </c>
      <c r="C2133" s="87">
        <f t="shared" si="33"/>
        <v>1.104004</v>
      </c>
    </row>
    <row r="2134" spans="1:3">
      <c r="A2134" s="85">
        <v>39336</v>
      </c>
      <c r="B2134" s="86">
        <v>0.91239999999999999</v>
      </c>
      <c r="C2134" s="87">
        <f t="shared" si="33"/>
        <v>1.104004</v>
      </c>
    </row>
    <row r="2135" spans="1:3">
      <c r="A2135" s="85">
        <v>39337</v>
      </c>
      <c r="B2135" s="86">
        <v>0.91239999999999999</v>
      </c>
      <c r="C2135" s="87">
        <f t="shared" si="33"/>
        <v>1.104004</v>
      </c>
    </row>
    <row r="2136" spans="1:3">
      <c r="A2136" s="85">
        <v>39338</v>
      </c>
      <c r="B2136" s="86">
        <v>0.91239999999999999</v>
      </c>
      <c r="C2136" s="87">
        <f t="shared" si="33"/>
        <v>1.104004</v>
      </c>
    </row>
    <row r="2137" spans="1:3">
      <c r="A2137" s="85">
        <v>39339</v>
      </c>
      <c r="B2137" s="86">
        <v>0.92730000000000001</v>
      </c>
      <c r="C2137" s="87">
        <f t="shared" si="33"/>
        <v>1.1220330000000001</v>
      </c>
    </row>
    <row r="2138" spans="1:3">
      <c r="A2138" s="85">
        <v>39340</v>
      </c>
      <c r="B2138" s="86">
        <v>0.92730000000000001</v>
      </c>
      <c r="C2138" s="87">
        <f t="shared" si="33"/>
        <v>1.1220330000000001</v>
      </c>
    </row>
    <row r="2139" spans="1:3">
      <c r="A2139" s="85">
        <v>39341</v>
      </c>
      <c r="B2139" s="86">
        <v>0.92730000000000001</v>
      </c>
      <c r="C2139" s="87">
        <f t="shared" si="33"/>
        <v>1.1220330000000001</v>
      </c>
    </row>
    <row r="2140" spans="1:3">
      <c r="A2140" s="85">
        <v>39342</v>
      </c>
      <c r="B2140" s="86">
        <v>0.92730000000000001</v>
      </c>
      <c r="C2140" s="87">
        <f t="shared" si="33"/>
        <v>1.1220330000000001</v>
      </c>
    </row>
    <row r="2141" spans="1:3">
      <c r="A2141" s="85">
        <v>39343</v>
      </c>
      <c r="B2141" s="86">
        <v>0.92730000000000001</v>
      </c>
      <c r="C2141" s="87">
        <f t="shared" si="33"/>
        <v>1.1220330000000001</v>
      </c>
    </row>
    <row r="2142" spans="1:3">
      <c r="A2142" s="85">
        <v>39344</v>
      </c>
      <c r="B2142" s="86">
        <v>0.92730000000000001</v>
      </c>
      <c r="C2142" s="87">
        <f t="shared" si="33"/>
        <v>1.1220330000000001</v>
      </c>
    </row>
    <row r="2143" spans="1:3">
      <c r="A2143" s="85">
        <v>39345</v>
      </c>
      <c r="B2143" s="86">
        <v>0.92730000000000001</v>
      </c>
      <c r="C2143" s="87">
        <f t="shared" si="33"/>
        <v>1.1220330000000001</v>
      </c>
    </row>
    <row r="2144" spans="1:3">
      <c r="A2144" s="85">
        <v>39346</v>
      </c>
      <c r="B2144" s="86">
        <v>0.92730000000000001</v>
      </c>
      <c r="C2144" s="87">
        <f t="shared" si="33"/>
        <v>1.1220330000000001</v>
      </c>
    </row>
    <row r="2145" spans="1:3">
      <c r="A2145" s="85">
        <v>39347</v>
      </c>
      <c r="B2145" s="86">
        <v>0.92730000000000001</v>
      </c>
      <c r="C2145" s="87">
        <f t="shared" si="33"/>
        <v>1.1220330000000001</v>
      </c>
    </row>
    <row r="2146" spans="1:3">
      <c r="A2146" s="85">
        <v>39348</v>
      </c>
      <c r="B2146" s="86">
        <v>0.92730000000000001</v>
      </c>
      <c r="C2146" s="87">
        <f t="shared" si="33"/>
        <v>1.1220330000000001</v>
      </c>
    </row>
    <row r="2147" spans="1:3">
      <c r="A2147" s="85">
        <v>39349</v>
      </c>
      <c r="B2147" s="86">
        <v>0.92730000000000001</v>
      </c>
      <c r="C2147" s="87">
        <f t="shared" si="33"/>
        <v>1.1220330000000001</v>
      </c>
    </row>
    <row r="2148" spans="1:3">
      <c r="A2148" s="85">
        <v>39350</v>
      </c>
      <c r="B2148" s="86">
        <v>0.94130000000000003</v>
      </c>
      <c r="C2148" s="87">
        <f t="shared" si="33"/>
        <v>1.138973</v>
      </c>
    </row>
    <row r="2149" spans="1:3">
      <c r="A2149" s="85">
        <v>39351</v>
      </c>
      <c r="B2149" s="86">
        <v>0.94130000000000003</v>
      </c>
      <c r="C2149" s="87">
        <f t="shared" si="33"/>
        <v>1.138973</v>
      </c>
    </row>
    <row r="2150" spans="1:3">
      <c r="A2150" s="85">
        <v>39352</v>
      </c>
      <c r="B2150" s="86">
        <v>0.94130000000000003</v>
      </c>
      <c r="C2150" s="87">
        <f t="shared" si="33"/>
        <v>1.138973</v>
      </c>
    </row>
    <row r="2151" spans="1:3">
      <c r="A2151" s="85">
        <v>39353</v>
      </c>
      <c r="B2151" s="86">
        <v>0.94130000000000003</v>
      </c>
      <c r="C2151" s="87">
        <f t="shared" si="33"/>
        <v>1.138973</v>
      </c>
    </row>
    <row r="2152" spans="1:3">
      <c r="A2152" s="85">
        <v>39354</v>
      </c>
      <c r="B2152" s="86">
        <v>0.94130000000000003</v>
      </c>
      <c r="C2152" s="87">
        <f t="shared" si="33"/>
        <v>1.138973</v>
      </c>
    </row>
    <row r="2153" spans="1:3">
      <c r="A2153" s="85">
        <v>39355</v>
      </c>
      <c r="B2153" s="86">
        <v>0.94130000000000003</v>
      </c>
      <c r="C2153" s="87">
        <f t="shared" si="33"/>
        <v>1.138973</v>
      </c>
    </row>
    <row r="2154" spans="1:3">
      <c r="A2154" s="85">
        <v>39356</v>
      </c>
      <c r="B2154" s="86">
        <v>0.95040000000000002</v>
      </c>
      <c r="C2154" s="87">
        <f t="shared" si="33"/>
        <v>1.1499839999999999</v>
      </c>
    </row>
    <row r="2155" spans="1:3">
      <c r="A2155" s="85">
        <v>39357</v>
      </c>
      <c r="B2155" s="86">
        <v>0.95040000000000002</v>
      </c>
      <c r="C2155" s="87">
        <f t="shared" si="33"/>
        <v>1.1499839999999999</v>
      </c>
    </row>
    <row r="2156" spans="1:3">
      <c r="A2156" s="85">
        <v>39358</v>
      </c>
      <c r="B2156" s="86">
        <v>0.93389999999999995</v>
      </c>
      <c r="C2156" s="87">
        <f t="shared" si="33"/>
        <v>1.1300189999999999</v>
      </c>
    </row>
    <row r="2157" spans="1:3">
      <c r="A2157" s="85">
        <v>39359</v>
      </c>
      <c r="B2157" s="86">
        <v>0.93389999999999995</v>
      </c>
      <c r="C2157" s="87">
        <f t="shared" si="33"/>
        <v>1.1300189999999999</v>
      </c>
    </row>
    <row r="2158" spans="1:3">
      <c r="A2158" s="85">
        <v>39360</v>
      </c>
      <c r="B2158" s="86">
        <v>0.93389999999999995</v>
      </c>
      <c r="C2158" s="87">
        <f t="shared" si="33"/>
        <v>1.1300189999999999</v>
      </c>
    </row>
    <row r="2159" spans="1:3">
      <c r="A2159" s="85">
        <v>39361</v>
      </c>
      <c r="B2159" s="86">
        <v>0.93389999999999995</v>
      </c>
      <c r="C2159" s="87">
        <f t="shared" si="33"/>
        <v>1.1300189999999999</v>
      </c>
    </row>
    <row r="2160" spans="1:3">
      <c r="A2160" s="85">
        <v>39362</v>
      </c>
      <c r="B2160" s="86">
        <v>0.93389999999999995</v>
      </c>
      <c r="C2160" s="87">
        <f t="shared" si="33"/>
        <v>1.1300189999999999</v>
      </c>
    </row>
    <row r="2161" spans="1:3">
      <c r="A2161" s="85">
        <v>39363</v>
      </c>
      <c r="B2161" s="86">
        <v>0.93389999999999995</v>
      </c>
      <c r="C2161" s="87">
        <f t="shared" si="33"/>
        <v>1.1300189999999999</v>
      </c>
    </row>
    <row r="2162" spans="1:3">
      <c r="A2162" s="85">
        <v>39364</v>
      </c>
      <c r="B2162" s="86">
        <v>0.93389999999999995</v>
      </c>
      <c r="C2162" s="87">
        <f t="shared" si="33"/>
        <v>1.1300189999999999</v>
      </c>
    </row>
    <row r="2163" spans="1:3">
      <c r="A2163" s="85">
        <v>39365</v>
      </c>
      <c r="B2163" s="86">
        <v>0.93389999999999995</v>
      </c>
      <c r="C2163" s="87">
        <f t="shared" si="33"/>
        <v>1.1300189999999999</v>
      </c>
    </row>
    <row r="2164" spans="1:3">
      <c r="A2164" s="85">
        <v>39366</v>
      </c>
      <c r="B2164" s="86">
        <v>0.93389999999999995</v>
      </c>
      <c r="C2164" s="87">
        <f t="shared" si="33"/>
        <v>1.1300189999999999</v>
      </c>
    </row>
    <row r="2165" spans="1:3">
      <c r="A2165" s="85">
        <v>39367</v>
      </c>
      <c r="B2165" s="86">
        <v>0.93389999999999995</v>
      </c>
      <c r="C2165" s="87">
        <f t="shared" si="33"/>
        <v>1.1300189999999999</v>
      </c>
    </row>
    <row r="2166" spans="1:3">
      <c r="A2166" s="85">
        <v>39368</v>
      </c>
      <c r="B2166" s="86">
        <v>0.93389999999999995</v>
      </c>
      <c r="C2166" s="87">
        <f t="shared" si="33"/>
        <v>1.1300189999999999</v>
      </c>
    </row>
    <row r="2167" spans="1:3">
      <c r="A2167" s="85">
        <v>39369</v>
      </c>
      <c r="B2167" s="86">
        <v>0.93389999999999995</v>
      </c>
      <c r="C2167" s="87">
        <f t="shared" si="33"/>
        <v>1.1300189999999999</v>
      </c>
    </row>
    <row r="2168" spans="1:3">
      <c r="A2168" s="85">
        <v>39370</v>
      </c>
      <c r="B2168" s="86">
        <v>0.93389999999999995</v>
      </c>
      <c r="C2168" s="87">
        <f t="shared" si="33"/>
        <v>1.1300189999999999</v>
      </c>
    </row>
    <row r="2169" spans="1:3">
      <c r="A2169" s="85">
        <v>39371</v>
      </c>
      <c r="B2169" s="86">
        <v>0.93389999999999995</v>
      </c>
      <c r="C2169" s="87">
        <f t="shared" si="33"/>
        <v>1.1300189999999999</v>
      </c>
    </row>
    <row r="2170" spans="1:3">
      <c r="A2170" s="85">
        <v>39372</v>
      </c>
      <c r="B2170" s="86">
        <v>0.93389999999999995</v>
      </c>
      <c r="C2170" s="87">
        <f t="shared" si="33"/>
        <v>1.1300189999999999</v>
      </c>
    </row>
    <row r="2171" spans="1:3">
      <c r="A2171" s="85">
        <v>39373</v>
      </c>
      <c r="B2171" s="86">
        <v>0.93389999999999995</v>
      </c>
      <c r="C2171" s="87">
        <f t="shared" si="33"/>
        <v>1.1300189999999999</v>
      </c>
    </row>
    <row r="2172" spans="1:3">
      <c r="A2172" s="85">
        <v>39374</v>
      </c>
      <c r="B2172" s="86">
        <v>0.95699999999999996</v>
      </c>
      <c r="C2172" s="87">
        <f t="shared" si="33"/>
        <v>1.1579699999999999</v>
      </c>
    </row>
    <row r="2173" spans="1:3">
      <c r="A2173" s="85">
        <v>39375</v>
      </c>
      <c r="B2173" s="86">
        <v>0.95699999999999996</v>
      </c>
      <c r="C2173" s="87">
        <f t="shared" si="33"/>
        <v>1.1579699999999999</v>
      </c>
    </row>
    <row r="2174" spans="1:3">
      <c r="A2174" s="85">
        <v>39376</v>
      </c>
      <c r="B2174" s="86">
        <v>0.95699999999999996</v>
      </c>
      <c r="C2174" s="87">
        <f t="shared" si="33"/>
        <v>1.1579699999999999</v>
      </c>
    </row>
    <row r="2175" spans="1:3">
      <c r="A2175" s="85">
        <v>39377</v>
      </c>
      <c r="B2175" s="86">
        <v>0.95699999999999996</v>
      </c>
      <c r="C2175" s="87">
        <f t="shared" si="33"/>
        <v>1.1579699999999999</v>
      </c>
    </row>
    <row r="2176" spans="1:3">
      <c r="A2176" s="85">
        <v>39378</v>
      </c>
      <c r="B2176" s="86">
        <v>0.95699999999999996</v>
      </c>
      <c r="C2176" s="87">
        <f t="shared" si="33"/>
        <v>1.1579699999999999</v>
      </c>
    </row>
    <row r="2177" spans="1:3">
      <c r="A2177" s="85">
        <v>39379</v>
      </c>
      <c r="B2177" s="86">
        <v>0.95699999999999996</v>
      </c>
      <c r="C2177" s="87">
        <f t="shared" si="33"/>
        <v>1.1579699999999999</v>
      </c>
    </row>
    <row r="2178" spans="1:3">
      <c r="A2178" s="85">
        <v>39380</v>
      </c>
      <c r="B2178" s="86">
        <v>0.95699999999999996</v>
      </c>
      <c r="C2178" s="87">
        <f t="shared" ref="C2178:C2241" si="34">B2178*1.21</f>
        <v>1.1579699999999999</v>
      </c>
    </row>
    <row r="2179" spans="1:3">
      <c r="A2179" s="85">
        <v>39381</v>
      </c>
      <c r="B2179" s="86">
        <v>0.95699999999999996</v>
      </c>
      <c r="C2179" s="87">
        <f t="shared" si="34"/>
        <v>1.1579699999999999</v>
      </c>
    </row>
    <row r="2180" spans="1:3">
      <c r="A2180" s="85">
        <v>39382</v>
      </c>
      <c r="B2180" s="86">
        <v>0.95699999999999996</v>
      </c>
      <c r="C2180" s="87">
        <f t="shared" si="34"/>
        <v>1.1579699999999999</v>
      </c>
    </row>
    <row r="2181" spans="1:3">
      <c r="A2181" s="85">
        <v>39383</v>
      </c>
      <c r="B2181" s="86">
        <v>0.95699999999999996</v>
      </c>
      <c r="C2181" s="87">
        <f t="shared" si="34"/>
        <v>1.1579699999999999</v>
      </c>
    </row>
    <row r="2182" spans="1:3">
      <c r="A2182" s="85">
        <v>39384</v>
      </c>
      <c r="B2182" s="86">
        <v>0.95699999999999996</v>
      </c>
      <c r="C2182" s="87">
        <f t="shared" si="34"/>
        <v>1.1579699999999999</v>
      </c>
    </row>
    <row r="2183" spans="1:3">
      <c r="A2183" s="85">
        <v>39385</v>
      </c>
      <c r="B2183" s="86">
        <v>0.95699999999999996</v>
      </c>
      <c r="C2183" s="87">
        <f t="shared" si="34"/>
        <v>1.1579699999999999</v>
      </c>
    </row>
    <row r="2184" spans="1:3">
      <c r="A2184" s="85">
        <v>39386</v>
      </c>
      <c r="B2184" s="86">
        <v>0.95699999999999996</v>
      </c>
      <c r="C2184" s="87">
        <f t="shared" si="34"/>
        <v>1.1579699999999999</v>
      </c>
    </row>
    <row r="2185" spans="1:3">
      <c r="A2185" s="85">
        <v>39387</v>
      </c>
      <c r="B2185" s="86">
        <v>0.97851239669421397</v>
      </c>
      <c r="C2185" s="87">
        <f t="shared" si="34"/>
        <v>1.1839999999999988</v>
      </c>
    </row>
    <row r="2186" spans="1:3">
      <c r="A2186" s="85">
        <v>39388</v>
      </c>
      <c r="B2186" s="86">
        <v>0.97851239669421397</v>
      </c>
      <c r="C2186" s="87">
        <f t="shared" si="34"/>
        <v>1.1839999999999988</v>
      </c>
    </row>
    <row r="2187" spans="1:3">
      <c r="A2187" s="85">
        <v>39389</v>
      </c>
      <c r="B2187" s="86">
        <v>0.97851239669421397</v>
      </c>
      <c r="C2187" s="87">
        <f t="shared" si="34"/>
        <v>1.1839999999999988</v>
      </c>
    </row>
    <row r="2188" spans="1:3">
      <c r="A2188" s="85">
        <v>39390</v>
      </c>
      <c r="B2188" s="86">
        <v>0.97851239669421397</v>
      </c>
      <c r="C2188" s="87">
        <f t="shared" si="34"/>
        <v>1.1839999999999988</v>
      </c>
    </row>
    <row r="2189" spans="1:3">
      <c r="A2189" s="85">
        <v>39391</v>
      </c>
      <c r="B2189" s="86">
        <v>0.97851239669421397</v>
      </c>
      <c r="C2189" s="87">
        <f t="shared" si="34"/>
        <v>1.1839999999999988</v>
      </c>
    </row>
    <row r="2190" spans="1:3">
      <c r="A2190" s="85">
        <v>39392</v>
      </c>
      <c r="B2190" s="86">
        <v>0.97851239669421397</v>
      </c>
      <c r="C2190" s="87">
        <f t="shared" si="34"/>
        <v>1.1839999999999988</v>
      </c>
    </row>
    <row r="2191" spans="1:3">
      <c r="A2191" s="85">
        <v>39393</v>
      </c>
      <c r="B2191" s="86">
        <v>1.0347</v>
      </c>
      <c r="C2191" s="87">
        <f t="shared" si="34"/>
        <v>1.251987</v>
      </c>
    </row>
    <row r="2192" spans="1:3">
      <c r="A2192" s="85">
        <v>39394</v>
      </c>
      <c r="B2192" s="86">
        <v>1.0347</v>
      </c>
      <c r="C2192" s="87">
        <f t="shared" si="34"/>
        <v>1.251987</v>
      </c>
    </row>
    <row r="2193" spans="1:3">
      <c r="A2193" s="85">
        <v>39395</v>
      </c>
      <c r="B2193" s="86">
        <v>1.0347</v>
      </c>
      <c r="C2193" s="87">
        <f t="shared" si="34"/>
        <v>1.251987</v>
      </c>
    </row>
    <row r="2194" spans="1:3">
      <c r="A2194" s="85">
        <v>39396</v>
      </c>
      <c r="B2194" s="86">
        <v>1.0347</v>
      </c>
      <c r="C2194" s="87">
        <f t="shared" si="34"/>
        <v>1.251987</v>
      </c>
    </row>
    <row r="2195" spans="1:3">
      <c r="A2195" s="85">
        <v>39397</v>
      </c>
      <c r="B2195" s="86">
        <v>1.0347</v>
      </c>
      <c r="C2195" s="87">
        <f t="shared" si="34"/>
        <v>1.251987</v>
      </c>
    </row>
    <row r="2196" spans="1:3">
      <c r="A2196" s="85">
        <v>39398</v>
      </c>
      <c r="B2196" s="86">
        <v>1.0347</v>
      </c>
      <c r="C2196" s="87">
        <f t="shared" si="34"/>
        <v>1.251987</v>
      </c>
    </row>
    <row r="2197" spans="1:3">
      <c r="A2197" s="85">
        <v>39399</v>
      </c>
      <c r="B2197" s="86">
        <v>1.0189999999999999</v>
      </c>
      <c r="C2197" s="87">
        <f t="shared" si="34"/>
        <v>1.2329899999999998</v>
      </c>
    </row>
    <row r="2198" spans="1:3">
      <c r="A2198" s="85">
        <v>39400</v>
      </c>
      <c r="B2198" s="86">
        <v>1.0189999999999999</v>
      </c>
      <c r="C2198" s="87">
        <f t="shared" si="34"/>
        <v>1.2329899999999998</v>
      </c>
    </row>
    <row r="2199" spans="1:3">
      <c r="A2199" s="85">
        <v>39401</v>
      </c>
      <c r="B2199" s="86">
        <v>1.0189999999999999</v>
      </c>
      <c r="C2199" s="87">
        <f t="shared" si="34"/>
        <v>1.2329899999999998</v>
      </c>
    </row>
    <row r="2200" spans="1:3">
      <c r="A2200" s="85">
        <v>39402</v>
      </c>
      <c r="B2200" s="86">
        <v>1.0189999999999999</v>
      </c>
      <c r="C2200" s="87">
        <f t="shared" si="34"/>
        <v>1.2329899999999998</v>
      </c>
    </row>
    <row r="2201" spans="1:3">
      <c r="A2201" s="85">
        <v>39403</v>
      </c>
      <c r="B2201" s="86">
        <v>1.0189999999999999</v>
      </c>
      <c r="C2201" s="87">
        <f t="shared" si="34"/>
        <v>1.2329899999999998</v>
      </c>
    </row>
    <row r="2202" spans="1:3">
      <c r="A2202" s="85">
        <v>39404</v>
      </c>
      <c r="B2202" s="86">
        <v>1.0189999999999999</v>
      </c>
      <c r="C2202" s="87">
        <f t="shared" si="34"/>
        <v>1.2329899999999998</v>
      </c>
    </row>
    <row r="2203" spans="1:3">
      <c r="A2203" s="85">
        <v>39405</v>
      </c>
      <c r="B2203" s="86">
        <v>1.0189999999999999</v>
      </c>
      <c r="C2203" s="87">
        <f t="shared" si="34"/>
        <v>1.2329899999999998</v>
      </c>
    </row>
    <row r="2204" spans="1:3">
      <c r="A2204" s="85">
        <v>39406</v>
      </c>
      <c r="B2204" s="86">
        <v>1.0189999999999999</v>
      </c>
      <c r="C2204" s="87">
        <f t="shared" si="34"/>
        <v>1.2329899999999998</v>
      </c>
    </row>
    <row r="2205" spans="1:3">
      <c r="A2205" s="85">
        <v>39407</v>
      </c>
      <c r="B2205" s="86">
        <v>1.0189999999999999</v>
      </c>
      <c r="C2205" s="87">
        <f t="shared" si="34"/>
        <v>1.2329899999999998</v>
      </c>
    </row>
    <row r="2206" spans="1:3">
      <c r="A2206" s="85">
        <v>39408</v>
      </c>
      <c r="B2206" s="86">
        <v>1.0189999999999999</v>
      </c>
      <c r="C2206" s="87">
        <f t="shared" si="34"/>
        <v>1.2329899999999998</v>
      </c>
    </row>
    <row r="2207" spans="1:3">
      <c r="A2207" s="85">
        <v>39409</v>
      </c>
      <c r="B2207" s="86">
        <v>1.0189999999999999</v>
      </c>
      <c r="C2207" s="87">
        <f t="shared" si="34"/>
        <v>1.2329899999999998</v>
      </c>
    </row>
    <row r="2208" spans="1:3">
      <c r="A2208" s="85">
        <v>39410</v>
      </c>
      <c r="B2208" s="86">
        <v>1.0189999999999999</v>
      </c>
      <c r="C2208" s="87">
        <f t="shared" si="34"/>
        <v>1.2329899999999998</v>
      </c>
    </row>
    <row r="2209" spans="1:3">
      <c r="A2209" s="85">
        <v>39411</v>
      </c>
      <c r="B2209" s="86">
        <v>1.0189999999999999</v>
      </c>
      <c r="C2209" s="87">
        <f t="shared" si="34"/>
        <v>1.2329899999999998</v>
      </c>
    </row>
    <row r="2210" spans="1:3">
      <c r="A2210" s="85">
        <v>39412</v>
      </c>
      <c r="B2210" s="86">
        <v>1.0189999999999999</v>
      </c>
      <c r="C2210" s="87">
        <f t="shared" si="34"/>
        <v>1.2329899999999998</v>
      </c>
    </row>
    <row r="2211" spans="1:3">
      <c r="A2211" s="85">
        <v>39413</v>
      </c>
      <c r="B2211" s="86">
        <v>1.0322</v>
      </c>
      <c r="C2211" s="87">
        <f t="shared" si="34"/>
        <v>1.2489619999999999</v>
      </c>
    </row>
    <row r="2212" spans="1:3">
      <c r="A2212" s="85">
        <v>39414</v>
      </c>
      <c r="B2212" s="86">
        <v>1.0322</v>
      </c>
      <c r="C2212" s="87">
        <f t="shared" si="34"/>
        <v>1.2489619999999999</v>
      </c>
    </row>
    <row r="2213" spans="1:3">
      <c r="A2213" s="85">
        <v>39415</v>
      </c>
      <c r="B2213" s="86">
        <v>1.0322</v>
      </c>
      <c r="C2213" s="87">
        <f t="shared" si="34"/>
        <v>1.2489619999999999</v>
      </c>
    </row>
    <row r="2214" spans="1:3">
      <c r="A2214" s="85">
        <v>39416</v>
      </c>
      <c r="B2214" s="86">
        <v>1.0322</v>
      </c>
      <c r="C2214" s="87">
        <f t="shared" si="34"/>
        <v>1.2489619999999999</v>
      </c>
    </row>
    <row r="2215" spans="1:3">
      <c r="A2215" s="85">
        <v>39417</v>
      </c>
      <c r="B2215" s="86">
        <v>1.0322</v>
      </c>
      <c r="C2215" s="87">
        <f t="shared" si="34"/>
        <v>1.2489619999999999</v>
      </c>
    </row>
    <row r="2216" spans="1:3">
      <c r="A2216" s="85">
        <v>39418</v>
      </c>
      <c r="B2216" s="86">
        <v>1.0322</v>
      </c>
      <c r="C2216" s="87">
        <f t="shared" si="34"/>
        <v>1.2489619999999999</v>
      </c>
    </row>
    <row r="2217" spans="1:3">
      <c r="A2217" s="85">
        <v>39419</v>
      </c>
      <c r="B2217" s="86">
        <v>1.0322</v>
      </c>
      <c r="C2217" s="87">
        <f t="shared" si="34"/>
        <v>1.2489619999999999</v>
      </c>
    </row>
    <row r="2218" spans="1:3">
      <c r="A2218" s="85">
        <v>39420</v>
      </c>
      <c r="B2218" s="86">
        <v>0.98680000000000001</v>
      </c>
      <c r="C2218" s="87">
        <f t="shared" si="34"/>
        <v>1.1940279999999999</v>
      </c>
    </row>
    <row r="2219" spans="1:3">
      <c r="A2219" s="85">
        <v>39421</v>
      </c>
      <c r="B2219" s="86">
        <v>0.97189999999999999</v>
      </c>
      <c r="C2219" s="87">
        <f t="shared" si="34"/>
        <v>1.175999</v>
      </c>
    </row>
    <row r="2220" spans="1:3">
      <c r="A2220" s="85">
        <v>39422</v>
      </c>
      <c r="B2220" s="86">
        <v>0.97189999999999999</v>
      </c>
      <c r="C2220" s="87">
        <f t="shared" si="34"/>
        <v>1.175999</v>
      </c>
    </row>
    <row r="2221" spans="1:3">
      <c r="A2221" s="85">
        <v>39423</v>
      </c>
      <c r="B2221" s="86">
        <v>0.97189999999999999</v>
      </c>
      <c r="C2221" s="87">
        <f t="shared" si="34"/>
        <v>1.175999</v>
      </c>
    </row>
    <row r="2222" spans="1:3">
      <c r="A2222" s="85">
        <v>39424</v>
      </c>
      <c r="B2222" s="86">
        <v>0.97189999999999999</v>
      </c>
      <c r="C2222" s="87">
        <f t="shared" si="34"/>
        <v>1.175999</v>
      </c>
    </row>
    <row r="2223" spans="1:3">
      <c r="A2223" s="85">
        <v>39425</v>
      </c>
      <c r="B2223" s="86">
        <v>0.97189999999999999</v>
      </c>
      <c r="C2223" s="87">
        <f t="shared" si="34"/>
        <v>1.175999</v>
      </c>
    </row>
    <row r="2224" spans="1:3">
      <c r="A2224" s="85">
        <v>39426</v>
      </c>
      <c r="B2224" s="86">
        <v>0.97189999999999999</v>
      </c>
      <c r="C2224" s="87">
        <f t="shared" si="34"/>
        <v>1.175999</v>
      </c>
    </row>
    <row r="2225" spans="1:3">
      <c r="A2225" s="85">
        <v>39427</v>
      </c>
      <c r="B2225" s="86">
        <v>0.97189999999999999</v>
      </c>
      <c r="C2225" s="87">
        <f t="shared" si="34"/>
        <v>1.175999</v>
      </c>
    </row>
    <row r="2226" spans="1:3">
      <c r="A2226" s="85">
        <v>39428</v>
      </c>
      <c r="B2226" s="86">
        <v>0.94958677685950399</v>
      </c>
      <c r="C2226" s="87">
        <f t="shared" si="34"/>
        <v>1.1489999999999998</v>
      </c>
    </row>
    <row r="2227" spans="1:3">
      <c r="A2227" s="85">
        <v>39429</v>
      </c>
      <c r="B2227" s="86">
        <v>0.94958677685950399</v>
      </c>
      <c r="C2227" s="87">
        <f t="shared" si="34"/>
        <v>1.1489999999999998</v>
      </c>
    </row>
    <row r="2228" spans="1:3">
      <c r="A2228" s="85">
        <v>39430</v>
      </c>
      <c r="B2228" s="86">
        <v>0.94958677685950399</v>
      </c>
      <c r="C2228" s="87">
        <f t="shared" si="34"/>
        <v>1.1489999999999998</v>
      </c>
    </row>
    <row r="2229" spans="1:3">
      <c r="A2229" s="85">
        <v>39431</v>
      </c>
      <c r="B2229" s="86">
        <v>0.94958677685950399</v>
      </c>
      <c r="C2229" s="87">
        <f t="shared" si="34"/>
        <v>1.1489999999999998</v>
      </c>
    </row>
    <row r="2230" spans="1:3">
      <c r="A2230" s="85">
        <v>39432</v>
      </c>
      <c r="B2230" s="86">
        <v>0.94958677685950399</v>
      </c>
      <c r="C2230" s="87">
        <f t="shared" si="34"/>
        <v>1.1489999999999998</v>
      </c>
    </row>
    <row r="2231" spans="1:3">
      <c r="A2231" s="85">
        <v>39433</v>
      </c>
      <c r="B2231" s="86">
        <v>0.94958677685950399</v>
      </c>
      <c r="C2231" s="87">
        <f t="shared" si="34"/>
        <v>1.1489999999999998</v>
      </c>
    </row>
    <row r="2232" spans="1:3">
      <c r="A2232" s="85">
        <v>39434</v>
      </c>
      <c r="B2232" s="86">
        <v>0.98019999999999996</v>
      </c>
      <c r="C2232" s="87">
        <f t="shared" si="34"/>
        <v>1.1860419999999998</v>
      </c>
    </row>
    <row r="2233" spans="1:3">
      <c r="A2233" s="85">
        <v>39435</v>
      </c>
      <c r="B2233" s="86">
        <v>0.98019999999999996</v>
      </c>
      <c r="C2233" s="87">
        <f t="shared" si="34"/>
        <v>1.1860419999999998</v>
      </c>
    </row>
    <row r="2234" spans="1:3">
      <c r="A2234" s="85">
        <v>39436</v>
      </c>
      <c r="B2234" s="86">
        <v>0.98019999999999996</v>
      </c>
      <c r="C2234" s="87">
        <f t="shared" si="34"/>
        <v>1.1860419999999998</v>
      </c>
    </row>
    <row r="2235" spans="1:3">
      <c r="A2235" s="85">
        <v>39437</v>
      </c>
      <c r="B2235" s="86">
        <v>0.98019999999999996</v>
      </c>
      <c r="C2235" s="87">
        <f t="shared" si="34"/>
        <v>1.1860419999999998</v>
      </c>
    </row>
    <row r="2236" spans="1:3">
      <c r="A2236" s="85">
        <v>39438</v>
      </c>
      <c r="B2236" s="86">
        <v>0.98019999999999996</v>
      </c>
      <c r="C2236" s="87">
        <f t="shared" si="34"/>
        <v>1.1860419999999998</v>
      </c>
    </row>
    <row r="2237" spans="1:3">
      <c r="A2237" s="85">
        <v>39439</v>
      </c>
      <c r="B2237" s="86">
        <v>0.98019999999999996</v>
      </c>
      <c r="C2237" s="87">
        <f t="shared" si="34"/>
        <v>1.1860419999999998</v>
      </c>
    </row>
    <row r="2238" spans="1:3">
      <c r="A2238" s="85">
        <v>39440</v>
      </c>
      <c r="B2238" s="86">
        <v>0.98019999999999996</v>
      </c>
      <c r="C2238" s="87">
        <f t="shared" si="34"/>
        <v>1.1860419999999998</v>
      </c>
    </row>
    <row r="2239" spans="1:3">
      <c r="A2239" s="85">
        <v>39441</v>
      </c>
      <c r="B2239" s="86">
        <v>0.98019999999999996</v>
      </c>
      <c r="C2239" s="87">
        <f t="shared" si="34"/>
        <v>1.1860419999999998</v>
      </c>
    </row>
    <row r="2240" spans="1:3">
      <c r="A2240" s="85">
        <v>39442</v>
      </c>
      <c r="B2240" s="86">
        <v>0.98019999999999996</v>
      </c>
      <c r="C2240" s="87">
        <f t="shared" si="34"/>
        <v>1.1860419999999998</v>
      </c>
    </row>
    <row r="2241" spans="1:3">
      <c r="A2241" s="85">
        <v>39443</v>
      </c>
      <c r="B2241" s="86">
        <v>0.98019999999999996</v>
      </c>
      <c r="C2241" s="87">
        <f t="shared" si="34"/>
        <v>1.1860419999999998</v>
      </c>
    </row>
    <row r="2242" spans="1:3">
      <c r="A2242" s="85">
        <v>39444</v>
      </c>
      <c r="B2242" s="86">
        <v>0.98019999999999996</v>
      </c>
      <c r="C2242" s="87">
        <f t="shared" ref="C2242:C2251" si="35">B2242*1.21</f>
        <v>1.1860419999999998</v>
      </c>
    </row>
    <row r="2243" spans="1:3">
      <c r="A2243" s="85">
        <v>39445</v>
      </c>
      <c r="B2243" s="86">
        <v>0.98019999999999996</v>
      </c>
      <c r="C2243" s="87">
        <f t="shared" si="35"/>
        <v>1.1860419999999998</v>
      </c>
    </row>
    <row r="2244" spans="1:3">
      <c r="A2244" s="85">
        <v>39446</v>
      </c>
      <c r="B2244" s="86">
        <v>0.98019999999999996</v>
      </c>
      <c r="C2244" s="87">
        <f t="shared" si="35"/>
        <v>1.1860419999999998</v>
      </c>
    </row>
    <row r="2245" spans="1:3">
      <c r="A2245" s="85">
        <v>39447</v>
      </c>
      <c r="B2245" s="86">
        <v>0.98019999999999996</v>
      </c>
      <c r="C2245" s="87">
        <f t="shared" si="35"/>
        <v>1.1860419999999998</v>
      </c>
    </row>
    <row r="2246" spans="1:3">
      <c r="A2246" s="85">
        <v>39448</v>
      </c>
      <c r="B2246" s="86">
        <v>0.98099999999999998</v>
      </c>
      <c r="C2246" s="87">
        <f t="shared" si="35"/>
        <v>1.1870099999999999</v>
      </c>
    </row>
    <row r="2247" spans="1:3">
      <c r="A2247" s="85">
        <v>39449</v>
      </c>
      <c r="B2247" s="86">
        <v>0.98099999999999998</v>
      </c>
      <c r="C2247" s="87">
        <f t="shared" si="35"/>
        <v>1.1870099999999999</v>
      </c>
    </row>
    <row r="2248" spans="1:3">
      <c r="A2248" s="85">
        <v>39450</v>
      </c>
      <c r="B2248" s="86">
        <v>0.98099999999999998</v>
      </c>
      <c r="C2248" s="87">
        <f t="shared" si="35"/>
        <v>1.1870099999999999</v>
      </c>
    </row>
    <row r="2249" spans="1:3">
      <c r="A2249" s="85">
        <v>39451</v>
      </c>
      <c r="B2249" s="86">
        <v>0.98099999999999998</v>
      </c>
      <c r="C2249" s="87">
        <f t="shared" si="35"/>
        <v>1.1870099999999999</v>
      </c>
    </row>
    <row r="2250" spans="1:3">
      <c r="A2250" s="85">
        <v>39452</v>
      </c>
      <c r="B2250" s="86">
        <v>0.98099999999999998</v>
      </c>
      <c r="C2250" s="87">
        <f t="shared" si="35"/>
        <v>1.1870099999999999</v>
      </c>
    </row>
    <row r="2251" spans="1:3">
      <c r="A2251" s="85">
        <v>39453</v>
      </c>
      <c r="B2251" s="86">
        <v>0.98099999999999998</v>
      </c>
      <c r="C2251" s="87">
        <f t="shared" si="35"/>
        <v>1.1870099999999999</v>
      </c>
    </row>
    <row r="2252" spans="1:3">
      <c r="A2252" s="85">
        <v>39454</v>
      </c>
      <c r="B2252" s="86">
        <v>0.98099999999999998</v>
      </c>
      <c r="C2252" s="87">
        <f t="shared" ref="C2252:C2315" si="36">IF($B2252="","",($B2252*1.21))</f>
        <v>1.1870099999999999</v>
      </c>
    </row>
    <row r="2253" spans="1:3">
      <c r="A2253" s="85">
        <v>39455</v>
      </c>
      <c r="B2253" s="86">
        <v>0.98099999999999998</v>
      </c>
      <c r="C2253" s="87">
        <f t="shared" si="36"/>
        <v>1.1870099999999999</v>
      </c>
    </row>
    <row r="2254" spans="1:3">
      <c r="A2254" s="85">
        <v>39456</v>
      </c>
      <c r="B2254" s="86">
        <v>0.98099999999999998</v>
      </c>
      <c r="C2254" s="87">
        <f t="shared" si="36"/>
        <v>1.1870099999999999</v>
      </c>
    </row>
    <row r="2255" spans="1:3">
      <c r="A2255" s="85">
        <v>39457</v>
      </c>
      <c r="B2255" s="86">
        <v>0.98099999999999998</v>
      </c>
      <c r="C2255" s="87">
        <f t="shared" si="36"/>
        <v>1.1870099999999999</v>
      </c>
    </row>
    <row r="2256" spans="1:3">
      <c r="A2256" s="85">
        <v>39458</v>
      </c>
      <c r="B2256" s="86">
        <v>0.98099999999999998</v>
      </c>
      <c r="C2256" s="87">
        <f t="shared" si="36"/>
        <v>1.1870099999999999</v>
      </c>
    </row>
    <row r="2257" spans="1:3">
      <c r="A2257" s="85">
        <v>39459</v>
      </c>
      <c r="B2257" s="86">
        <v>0.98099999999999998</v>
      </c>
      <c r="C2257" s="87">
        <f t="shared" si="36"/>
        <v>1.1870099999999999</v>
      </c>
    </row>
    <row r="2258" spans="1:3">
      <c r="A2258" s="85">
        <v>39460</v>
      </c>
      <c r="B2258" s="86">
        <v>0.98099999999999998</v>
      </c>
      <c r="C2258" s="87">
        <f t="shared" si="36"/>
        <v>1.1870099999999999</v>
      </c>
    </row>
    <row r="2259" spans="1:3">
      <c r="A2259" s="85">
        <v>39461</v>
      </c>
      <c r="B2259" s="86">
        <v>0.98099999999999998</v>
      </c>
      <c r="C2259" s="87">
        <f t="shared" si="36"/>
        <v>1.1870099999999999</v>
      </c>
    </row>
    <row r="2260" spans="1:3">
      <c r="A2260" s="85">
        <v>39462</v>
      </c>
      <c r="B2260" s="86">
        <v>0.95120000000000005</v>
      </c>
      <c r="C2260" s="87">
        <f t="shared" si="36"/>
        <v>1.150952</v>
      </c>
    </row>
    <row r="2261" spans="1:3">
      <c r="A2261" s="85">
        <v>39463</v>
      </c>
      <c r="B2261" s="86">
        <v>0.95120000000000005</v>
      </c>
      <c r="C2261" s="87">
        <f t="shared" si="36"/>
        <v>1.150952</v>
      </c>
    </row>
    <row r="2262" spans="1:3">
      <c r="A2262" s="85">
        <v>39464</v>
      </c>
      <c r="B2262" s="86">
        <v>0.95120000000000005</v>
      </c>
      <c r="C2262" s="87">
        <f t="shared" si="36"/>
        <v>1.150952</v>
      </c>
    </row>
    <row r="2263" spans="1:3">
      <c r="A2263" s="85">
        <v>39465</v>
      </c>
      <c r="B2263" s="86">
        <v>0.95120000000000005</v>
      </c>
      <c r="C2263" s="87">
        <f t="shared" si="36"/>
        <v>1.150952</v>
      </c>
    </row>
    <row r="2264" spans="1:3">
      <c r="A2264" s="85">
        <v>39466</v>
      </c>
      <c r="B2264" s="86">
        <v>0.95120000000000005</v>
      </c>
      <c r="C2264" s="87">
        <f t="shared" si="36"/>
        <v>1.150952</v>
      </c>
    </row>
    <row r="2265" spans="1:3">
      <c r="A2265" s="85">
        <v>39467</v>
      </c>
      <c r="B2265" s="86">
        <v>0.95120000000000005</v>
      </c>
      <c r="C2265" s="87">
        <f t="shared" si="36"/>
        <v>1.150952</v>
      </c>
    </row>
    <row r="2266" spans="1:3">
      <c r="A2266" s="85">
        <v>39468</v>
      </c>
      <c r="B2266" s="86">
        <v>0.95120000000000005</v>
      </c>
      <c r="C2266" s="87">
        <f t="shared" si="36"/>
        <v>1.150952</v>
      </c>
    </row>
    <row r="2267" spans="1:3">
      <c r="A2267" s="85">
        <v>39469</v>
      </c>
      <c r="B2267" s="86">
        <v>0.95120000000000005</v>
      </c>
      <c r="C2267" s="87">
        <f t="shared" si="36"/>
        <v>1.150952</v>
      </c>
    </row>
    <row r="2268" spans="1:3">
      <c r="A2268" s="85">
        <v>39470</v>
      </c>
      <c r="B2268" s="86">
        <v>0.95120000000000005</v>
      </c>
      <c r="C2268" s="87">
        <f t="shared" si="36"/>
        <v>1.150952</v>
      </c>
    </row>
    <row r="2269" spans="1:3">
      <c r="A2269" s="85">
        <v>39471</v>
      </c>
      <c r="B2269" s="86">
        <v>0.95120000000000005</v>
      </c>
      <c r="C2269" s="87">
        <f t="shared" si="36"/>
        <v>1.150952</v>
      </c>
    </row>
    <row r="2270" spans="1:3">
      <c r="A2270" s="85">
        <v>39472</v>
      </c>
      <c r="B2270" s="86">
        <v>0.95120000000000005</v>
      </c>
      <c r="C2270" s="87">
        <f t="shared" si="36"/>
        <v>1.150952</v>
      </c>
    </row>
    <row r="2271" spans="1:3">
      <c r="A2271" s="85">
        <v>39473</v>
      </c>
      <c r="B2271" s="86">
        <v>0.95120000000000005</v>
      </c>
      <c r="C2271" s="87">
        <f t="shared" si="36"/>
        <v>1.150952</v>
      </c>
    </row>
    <row r="2272" spans="1:3">
      <c r="A2272" s="85">
        <v>39474</v>
      </c>
      <c r="B2272" s="86">
        <v>0.95120000000000005</v>
      </c>
      <c r="C2272" s="87">
        <f t="shared" si="36"/>
        <v>1.150952</v>
      </c>
    </row>
    <row r="2273" spans="1:3">
      <c r="A2273" s="85">
        <v>39475</v>
      </c>
      <c r="B2273" s="86">
        <v>0.95120000000000005</v>
      </c>
      <c r="C2273" s="87">
        <f t="shared" si="36"/>
        <v>1.150952</v>
      </c>
    </row>
    <row r="2274" spans="1:3">
      <c r="A2274" s="85">
        <v>39476</v>
      </c>
      <c r="B2274" s="86">
        <v>0.95120000000000005</v>
      </c>
      <c r="C2274" s="87">
        <f t="shared" si="36"/>
        <v>1.150952</v>
      </c>
    </row>
    <row r="2275" spans="1:3">
      <c r="A2275" s="85">
        <v>39477</v>
      </c>
      <c r="B2275" s="86">
        <v>0.95120000000000005</v>
      </c>
      <c r="C2275" s="87">
        <f t="shared" si="36"/>
        <v>1.150952</v>
      </c>
    </row>
    <row r="2276" spans="1:3">
      <c r="A2276" s="85">
        <v>39478</v>
      </c>
      <c r="B2276" s="86">
        <v>0.95120000000000005</v>
      </c>
      <c r="C2276" s="87">
        <f t="shared" si="36"/>
        <v>1.150952</v>
      </c>
    </row>
    <row r="2277" spans="1:3">
      <c r="A2277" s="85">
        <v>39479</v>
      </c>
      <c r="B2277" s="86">
        <v>0.95120000000000005</v>
      </c>
      <c r="C2277" s="87">
        <f t="shared" si="36"/>
        <v>1.150952</v>
      </c>
    </row>
    <row r="2278" spans="1:3">
      <c r="A2278" s="85">
        <v>39480</v>
      </c>
      <c r="B2278" s="86">
        <v>0.95120000000000005</v>
      </c>
      <c r="C2278" s="87">
        <f t="shared" si="36"/>
        <v>1.150952</v>
      </c>
    </row>
    <row r="2279" spans="1:3">
      <c r="A2279" s="85">
        <v>39481</v>
      </c>
      <c r="B2279" s="86">
        <v>0.95120000000000005</v>
      </c>
      <c r="C2279" s="87">
        <f t="shared" si="36"/>
        <v>1.150952</v>
      </c>
    </row>
    <row r="2280" spans="1:3">
      <c r="A2280" s="85">
        <v>39482</v>
      </c>
      <c r="B2280" s="86">
        <v>0.95120000000000005</v>
      </c>
      <c r="C2280" s="87">
        <f t="shared" si="36"/>
        <v>1.150952</v>
      </c>
    </row>
    <row r="2281" spans="1:3">
      <c r="A2281" s="85">
        <v>39483</v>
      </c>
      <c r="B2281" s="86">
        <v>0.95120000000000005</v>
      </c>
      <c r="C2281" s="87">
        <f t="shared" si="36"/>
        <v>1.150952</v>
      </c>
    </row>
    <row r="2282" spans="1:3">
      <c r="A2282" s="85">
        <v>39484</v>
      </c>
      <c r="B2282" s="86">
        <v>0.95120000000000005</v>
      </c>
      <c r="C2282" s="87">
        <f t="shared" si="36"/>
        <v>1.150952</v>
      </c>
    </row>
    <row r="2283" spans="1:3">
      <c r="A2283" s="85">
        <v>39485</v>
      </c>
      <c r="B2283" s="86">
        <v>0.95120000000000005</v>
      </c>
      <c r="C2283" s="87">
        <f t="shared" si="36"/>
        <v>1.150952</v>
      </c>
    </row>
    <row r="2284" spans="1:3">
      <c r="A2284" s="85">
        <v>39486</v>
      </c>
      <c r="B2284" s="86">
        <v>0.95120000000000005</v>
      </c>
      <c r="C2284" s="87">
        <f t="shared" si="36"/>
        <v>1.150952</v>
      </c>
    </row>
    <row r="2285" spans="1:3">
      <c r="A2285" s="85">
        <v>39487</v>
      </c>
      <c r="B2285" s="86">
        <v>0.95120000000000005</v>
      </c>
      <c r="C2285" s="87">
        <f t="shared" si="36"/>
        <v>1.150952</v>
      </c>
    </row>
    <row r="2286" spans="1:3">
      <c r="A2286" s="85">
        <v>39488</v>
      </c>
      <c r="B2286" s="86">
        <v>0.95120000000000005</v>
      </c>
      <c r="C2286" s="87">
        <f t="shared" si="36"/>
        <v>1.150952</v>
      </c>
    </row>
    <row r="2287" spans="1:3">
      <c r="A2287" s="85">
        <v>39489</v>
      </c>
      <c r="B2287" s="86">
        <v>0.95120000000000005</v>
      </c>
      <c r="C2287" s="87">
        <f t="shared" si="36"/>
        <v>1.150952</v>
      </c>
    </row>
    <row r="2288" spans="1:3">
      <c r="A2288" s="85">
        <v>39490</v>
      </c>
      <c r="B2288" s="86">
        <v>0.95120000000000005</v>
      </c>
      <c r="C2288" s="87">
        <f t="shared" si="36"/>
        <v>1.150952</v>
      </c>
    </row>
    <row r="2289" spans="1:3">
      <c r="A2289" s="85">
        <v>39491</v>
      </c>
      <c r="B2289" s="86">
        <v>0.98929999999999996</v>
      </c>
      <c r="C2289" s="87">
        <f t="shared" si="36"/>
        <v>1.1970529999999999</v>
      </c>
    </row>
    <row r="2290" spans="1:3">
      <c r="A2290" s="85">
        <v>39492</v>
      </c>
      <c r="B2290" s="86">
        <v>0.98929999999999996</v>
      </c>
      <c r="C2290" s="87">
        <f t="shared" si="36"/>
        <v>1.1970529999999999</v>
      </c>
    </row>
    <row r="2291" spans="1:3">
      <c r="A2291" s="85">
        <v>39493</v>
      </c>
      <c r="B2291" s="86">
        <v>0.98929999999999996</v>
      </c>
      <c r="C2291" s="87">
        <f t="shared" si="36"/>
        <v>1.1970529999999999</v>
      </c>
    </row>
    <row r="2292" spans="1:3">
      <c r="A2292" s="85">
        <v>39494</v>
      </c>
      <c r="B2292" s="86">
        <v>0.98929999999999996</v>
      </c>
      <c r="C2292" s="87">
        <f t="shared" si="36"/>
        <v>1.1970529999999999</v>
      </c>
    </row>
    <row r="2293" spans="1:3">
      <c r="A2293" s="85">
        <v>39495</v>
      </c>
      <c r="B2293" s="86">
        <v>0.98929999999999996</v>
      </c>
      <c r="C2293" s="87">
        <f t="shared" si="36"/>
        <v>1.1970529999999999</v>
      </c>
    </row>
    <row r="2294" spans="1:3">
      <c r="A2294" s="85">
        <v>39496</v>
      </c>
      <c r="B2294" s="86">
        <v>0.98929999999999996</v>
      </c>
      <c r="C2294" s="87">
        <f t="shared" si="36"/>
        <v>1.1970529999999999</v>
      </c>
    </row>
    <row r="2295" spans="1:3">
      <c r="A2295" s="85">
        <v>39497</v>
      </c>
      <c r="B2295" s="86">
        <v>0.98929999999999996</v>
      </c>
      <c r="C2295" s="87">
        <f t="shared" si="36"/>
        <v>1.1970529999999999</v>
      </c>
    </row>
    <row r="2296" spans="1:3">
      <c r="A2296" s="85">
        <v>39498</v>
      </c>
      <c r="B2296" s="86">
        <v>0.98929999999999996</v>
      </c>
      <c r="C2296" s="87">
        <f t="shared" si="36"/>
        <v>1.1970529999999999</v>
      </c>
    </row>
    <row r="2297" spans="1:3">
      <c r="A2297" s="85">
        <v>39499</v>
      </c>
      <c r="B2297" s="86">
        <v>0.98929999999999996</v>
      </c>
      <c r="C2297" s="87">
        <f t="shared" si="36"/>
        <v>1.1970529999999999</v>
      </c>
    </row>
    <row r="2298" spans="1:3">
      <c r="A2298" s="85">
        <v>39500</v>
      </c>
      <c r="B2298" s="86">
        <v>1.0132000000000001</v>
      </c>
      <c r="C2298" s="87">
        <f t="shared" si="36"/>
        <v>1.2259720000000001</v>
      </c>
    </row>
    <row r="2299" spans="1:3">
      <c r="A2299" s="85">
        <v>39501</v>
      </c>
      <c r="B2299" s="86">
        <v>1.0132000000000001</v>
      </c>
      <c r="C2299" s="87">
        <f t="shared" si="36"/>
        <v>1.2259720000000001</v>
      </c>
    </row>
    <row r="2300" spans="1:3">
      <c r="A2300" s="85">
        <v>39502</v>
      </c>
      <c r="B2300" s="86">
        <v>1.0132000000000001</v>
      </c>
      <c r="C2300" s="87">
        <f t="shared" si="36"/>
        <v>1.2259720000000001</v>
      </c>
    </row>
    <row r="2301" spans="1:3">
      <c r="A2301" s="85">
        <v>39503</v>
      </c>
      <c r="B2301" s="86">
        <v>1.0132000000000001</v>
      </c>
      <c r="C2301" s="87">
        <f t="shared" si="36"/>
        <v>1.2259720000000001</v>
      </c>
    </row>
    <row r="2302" spans="1:3">
      <c r="A2302" s="85">
        <v>39504</v>
      </c>
      <c r="B2302" s="86">
        <v>1.0132000000000001</v>
      </c>
      <c r="C2302" s="87">
        <f t="shared" si="36"/>
        <v>1.2259720000000001</v>
      </c>
    </row>
    <row r="2303" spans="1:3">
      <c r="A2303" s="85">
        <v>39505</v>
      </c>
      <c r="B2303" s="86">
        <v>1.0132000000000001</v>
      </c>
      <c r="C2303" s="87">
        <f t="shared" si="36"/>
        <v>1.2259720000000001</v>
      </c>
    </row>
    <row r="2304" spans="1:3">
      <c r="A2304" s="85">
        <v>39506</v>
      </c>
      <c r="B2304" s="86">
        <v>1.0132000000000001</v>
      </c>
      <c r="C2304" s="87">
        <f t="shared" si="36"/>
        <v>1.2259720000000001</v>
      </c>
    </row>
    <row r="2305" spans="1:3">
      <c r="A2305" s="85">
        <v>39507</v>
      </c>
      <c r="B2305" s="86">
        <v>1.0132000000000001</v>
      </c>
      <c r="C2305" s="87">
        <f t="shared" si="36"/>
        <v>1.2259720000000001</v>
      </c>
    </row>
    <row r="2306" spans="1:3">
      <c r="A2306" s="85">
        <v>39508</v>
      </c>
      <c r="B2306" s="86">
        <v>1.0132000000000001</v>
      </c>
      <c r="C2306" s="87">
        <f t="shared" si="36"/>
        <v>1.2259720000000001</v>
      </c>
    </row>
    <row r="2307" spans="1:3">
      <c r="A2307" s="85">
        <v>39509</v>
      </c>
      <c r="B2307" s="86">
        <v>1.0132000000000001</v>
      </c>
      <c r="C2307" s="87">
        <f t="shared" si="36"/>
        <v>1.2259720000000001</v>
      </c>
    </row>
    <row r="2308" spans="1:3">
      <c r="A2308" s="85">
        <v>39510</v>
      </c>
      <c r="B2308" s="86">
        <v>1.0132000000000001</v>
      </c>
      <c r="C2308" s="87">
        <f t="shared" si="36"/>
        <v>1.2259720000000001</v>
      </c>
    </row>
    <row r="2309" spans="1:3">
      <c r="A2309" s="85">
        <v>39511</v>
      </c>
      <c r="B2309" s="86">
        <v>1.0132000000000001</v>
      </c>
      <c r="C2309" s="87">
        <f t="shared" si="36"/>
        <v>1.2259720000000001</v>
      </c>
    </row>
    <row r="2310" spans="1:3">
      <c r="A2310" s="85">
        <v>39512</v>
      </c>
      <c r="B2310" s="86">
        <v>1.0132000000000001</v>
      </c>
      <c r="C2310" s="87">
        <f t="shared" si="36"/>
        <v>1.2259720000000001</v>
      </c>
    </row>
    <row r="2311" spans="1:3">
      <c r="A2311" s="85">
        <v>39513</v>
      </c>
      <c r="B2311" s="86">
        <v>1.0132000000000001</v>
      </c>
      <c r="C2311" s="87">
        <f t="shared" si="36"/>
        <v>1.2259720000000001</v>
      </c>
    </row>
    <row r="2312" spans="1:3">
      <c r="A2312" s="85">
        <v>39514</v>
      </c>
      <c r="B2312" s="86">
        <v>1.0479000000000001</v>
      </c>
      <c r="C2312" s="87">
        <f t="shared" si="36"/>
        <v>1.2679590000000001</v>
      </c>
    </row>
    <row r="2313" spans="1:3">
      <c r="A2313" s="85">
        <v>39515</v>
      </c>
      <c r="B2313" s="86">
        <v>1.0479000000000001</v>
      </c>
      <c r="C2313" s="87">
        <f t="shared" si="36"/>
        <v>1.2679590000000001</v>
      </c>
    </row>
    <row r="2314" spans="1:3">
      <c r="A2314" s="85">
        <v>39516</v>
      </c>
      <c r="B2314" s="86">
        <v>1.0479000000000001</v>
      </c>
      <c r="C2314" s="87">
        <f t="shared" si="36"/>
        <v>1.2679590000000001</v>
      </c>
    </row>
    <row r="2315" spans="1:3">
      <c r="A2315" s="85">
        <v>39517</v>
      </c>
      <c r="B2315" s="86">
        <v>1.0479000000000001</v>
      </c>
      <c r="C2315" s="87">
        <f t="shared" si="36"/>
        <v>1.2679590000000001</v>
      </c>
    </row>
    <row r="2316" spans="1:3">
      <c r="A2316" s="85">
        <v>39518</v>
      </c>
      <c r="B2316" s="86">
        <v>1.0479000000000001</v>
      </c>
      <c r="C2316" s="87">
        <f t="shared" ref="C2316:C2379" si="37">IF($B2316="","",($B2316*1.21))</f>
        <v>1.2679590000000001</v>
      </c>
    </row>
    <row r="2317" spans="1:3">
      <c r="A2317" s="85">
        <v>39519</v>
      </c>
      <c r="B2317" s="86">
        <v>1.0479000000000001</v>
      </c>
      <c r="C2317" s="87">
        <f t="shared" si="37"/>
        <v>1.2679590000000001</v>
      </c>
    </row>
    <row r="2318" spans="1:3">
      <c r="A2318" s="85">
        <v>39520</v>
      </c>
      <c r="B2318" s="86">
        <v>1.0479000000000001</v>
      </c>
      <c r="C2318" s="87">
        <f t="shared" si="37"/>
        <v>1.2679590000000001</v>
      </c>
    </row>
    <row r="2319" spans="1:3">
      <c r="A2319" s="85">
        <v>39521</v>
      </c>
      <c r="B2319" s="86">
        <v>1.0479000000000001</v>
      </c>
      <c r="C2319" s="87">
        <f t="shared" si="37"/>
        <v>1.2679590000000001</v>
      </c>
    </row>
    <row r="2320" spans="1:3">
      <c r="A2320" s="85">
        <v>39522</v>
      </c>
      <c r="B2320" s="86">
        <v>1.0479000000000001</v>
      </c>
      <c r="C2320" s="87">
        <f t="shared" si="37"/>
        <v>1.2679590000000001</v>
      </c>
    </row>
    <row r="2321" spans="1:3">
      <c r="A2321" s="85">
        <v>39523</v>
      </c>
      <c r="B2321" s="86">
        <v>1.0479000000000001</v>
      </c>
      <c r="C2321" s="87">
        <f t="shared" si="37"/>
        <v>1.2679590000000001</v>
      </c>
    </row>
    <row r="2322" spans="1:3">
      <c r="A2322" s="85">
        <v>39524</v>
      </c>
      <c r="B2322" s="86">
        <v>1.0479000000000001</v>
      </c>
      <c r="C2322" s="87">
        <f t="shared" si="37"/>
        <v>1.2679590000000001</v>
      </c>
    </row>
    <row r="2323" spans="1:3">
      <c r="A2323" s="85">
        <v>39525</v>
      </c>
      <c r="B2323" s="86">
        <v>1.0710999999999999</v>
      </c>
      <c r="C2323" s="87">
        <f t="shared" si="37"/>
        <v>1.2960309999999999</v>
      </c>
    </row>
    <row r="2324" spans="1:3">
      <c r="A2324" s="85">
        <v>39526</v>
      </c>
      <c r="B2324" s="86">
        <v>1.0710999999999999</v>
      </c>
      <c r="C2324" s="87">
        <f t="shared" si="37"/>
        <v>1.2960309999999999</v>
      </c>
    </row>
    <row r="2325" spans="1:3">
      <c r="A2325" s="85">
        <v>39527</v>
      </c>
      <c r="B2325" s="86">
        <v>1.03801652892561</v>
      </c>
      <c r="C2325" s="87">
        <f t="shared" si="37"/>
        <v>1.255999999999988</v>
      </c>
    </row>
    <row r="2326" spans="1:3">
      <c r="A2326" s="85">
        <v>39528</v>
      </c>
      <c r="B2326" s="86">
        <v>1.03801652892561</v>
      </c>
      <c r="C2326" s="87">
        <f t="shared" si="37"/>
        <v>1.255999999999988</v>
      </c>
    </row>
    <row r="2327" spans="1:3">
      <c r="A2327" s="85">
        <v>39529</v>
      </c>
      <c r="B2327" s="86">
        <v>1.03801652892561</v>
      </c>
      <c r="C2327" s="87">
        <f t="shared" si="37"/>
        <v>1.255999999999988</v>
      </c>
    </row>
    <row r="2328" spans="1:3">
      <c r="A2328" s="85">
        <v>39530</v>
      </c>
      <c r="B2328" s="86">
        <v>1.03801652892561</v>
      </c>
      <c r="C2328" s="87">
        <f t="shared" si="37"/>
        <v>1.255999999999988</v>
      </c>
    </row>
    <row r="2329" spans="1:3">
      <c r="A2329" s="85">
        <v>39531</v>
      </c>
      <c r="B2329" s="86">
        <v>1.03801652892561</v>
      </c>
      <c r="C2329" s="87">
        <f t="shared" si="37"/>
        <v>1.255999999999988</v>
      </c>
    </row>
    <row r="2330" spans="1:3">
      <c r="A2330" s="85">
        <v>39532</v>
      </c>
      <c r="B2330" s="86">
        <v>1.03801652892561</v>
      </c>
      <c r="C2330" s="87">
        <f t="shared" si="37"/>
        <v>1.255999999999988</v>
      </c>
    </row>
    <row r="2331" spans="1:3">
      <c r="A2331" s="85">
        <v>39533</v>
      </c>
      <c r="B2331" s="86">
        <v>1.03801652892561</v>
      </c>
      <c r="C2331" s="87">
        <f t="shared" si="37"/>
        <v>1.255999999999988</v>
      </c>
    </row>
    <row r="2332" spans="1:3">
      <c r="A2332" s="85">
        <v>39534</v>
      </c>
      <c r="B2332" s="86">
        <v>0.99829999999999997</v>
      </c>
      <c r="C2332" s="87">
        <f t="shared" si="37"/>
        <v>1.207943</v>
      </c>
    </row>
    <row r="2333" spans="1:3">
      <c r="A2333" s="85">
        <v>39535</v>
      </c>
      <c r="B2333" s="86">
        <v>0.99829999999999997</v>
      </c>
      <c r="C2333" s="87">
        <f t="shared" si="37"/>
        <v>1.207943</v>
      </c>
    </row>
    <row r="2334" spans="1:3">
      <c r="A2334" s="85">
        <v>39536</v>
      </c>
      <c r="B2334" s="86">
        <v>1.0330999999999999</v>
      </c>
      <c r="C2334" s="87">
        <f t="shared" si="37"/>
        <v>1.2500509999999998</v>
      </c>
    </row>
    <row r="2335" spans="1:3">
      <c r="A2335" s="85">
        <v>39537</v>
      </c>
      <c r="B2335" s="86">
        <v>1.0330999999999999</v>
      </c>
      <c r="C2335" s="87">
        <f t="shared" si="37"/>
        <v>1.2500509999999998</v>
      </c>
    </row>
    <row r="2336" spans="1:3">
      <c r="A2336" s="85">
        <v>39538</v>
      </c>
      <c r="B2336" s="86">
        <v>1.0330999999999999</v>
      </c>
      <c r="C2336" s="87">
        <f t="shared" si="37"/>
        <v>1.2500509999999998</v>
      </c>
    </row>
    <row r="2337" spans="1:3">
      <c r="A2337" s="85">
        <v>39539</v>
      </c>
      <c r="B2337" s="86">
        <v>1.0364</v>
      </c>
      <c r="C2337" s="87">
        <f t="shared" si="37"/>
        <v>1.2540439999999999</v>
      </c>
    </row>
    <row r="2338" spans="1:3">
      <c r="A2338" s="85">
        <v>39540</v>
      </c>
      <c r="B2338" s="86">
        <v>1.0364</v>
      </c>
      <c r="C2338" s="87">
        <f t="shared" si="37"/>
        <v>1.2540439999999999</v>
      </c>
    </row>
    <row r="2339" spans="1:3">
      <c r="A2339" s="85">
        <v>39541</v>
      </c>
      <c r="B2339" s="86">
        <v>1.0165</v>
      </c>
      <c r="C2339" s="87">
        <f t="shared" si="37"/>
        <v>1.229965</v>
      </c>
    </row>
    <row r="2340" spans="1:3">
      <c r="A2340" s="85">
        <v>39542</v>
      </c>
      <c r="B2340" s="86">
        <v>1.0165</v>
      </c>
      <c r="C2340" s="87">
        <f t="shared" si="37"/>
        <v>1.229965</v>
      </c>
    </row>
    <row r="2341" spans="1:3">
      <c r="A2341" s="85">
        <v>39543</v>
      </c>
      <c r="B2341" s="86">
        <v>1.0165</v>
      </c>
      <c r="C2341" s="87">
        <f t="shared" si="37"/>
        <v>1.229965</v>
      </c>
    </row>
    <row r="2342" spans="1:3">
      <c r="A2342" s="85">
        <v>39544</v>
      </c>
      <c r="B2342" s="86">
        <v>1.0165</v>
      </c>
      <c r="C2342" s="87">
        <f t="shared" si="37"/>
        <v>1.229965</v>
      </c>
    </row>
    <row r="2343" spans="1:3">
      <c r="A2343" s="85">
        <v>39545</v>
      </c>
      <c r="B2343" s="86">
        <v>1.0165</v>
      </c>
      <c r="C2343" s="87">
        <f t="shared" si="37"/>
        <v>1.229965</v>
      </c>
    </row>
    <row r="2344" spans="1:3">
      <c r="A2344" s="85">
        <v>39546</v>
      </c>
      <c r="B2344" s="86">
        <v>1.0322</v>
      </c>
      <c r="C2344" s="87">
        <f t="shared" si="37"/>
        <v>1.2489619999999999</v>
      </c>
    </row>
    <row r="2345" spans="1:3">
      <c r="A2345" s="85">
        <v>39547</v>
      </c>
      <c r="B2345" s="86">
        <v>1.0322</v>
      </c>
      <c r="C2345" s="87">
        <f t="shared" si="37"/>
        <v>1.2489619999999999</v>
      </c>
    </row>
    <row r="2346" spans="1:3">
      <c r="A2346" s="85">
        <v>39548</v>
      </c>
      <c r="B2346" s="86">
        <v>1.0322</v>
      </c>
      <c r="C2346" s="87">
        <f t="shared" si="37"/>
        <v>1.2489619999999999</v>
      </c>
    </row>
    <row r="2347" spans="1:3">
      <c r="A2347" s="85">
        <v>39549</v>
      </c>
      <c r="B2347" s="86">
        <v>1.0322</v>
      </c>
      <c r="C2347" s="87">
        <f t="shared" si="37"/>
        <v>1.2489619999999999</v>
      </c>
    </row>
    <row r="2348" spans="1:3">
      <c r="A2348" s="85">
        <v>39550</v>
      </c>
      <c r="B2348" s="86">
        <v>1.0719000000000001</v>
      </c>
      <c r="C2348" s="87">
        <f t="shared" si="37"/>
        <v>1.296999</v>
      </c>
    </row>
    <row r="2349" spans="1:3">
      <c r="A2349" s="85">
        <v>39551</v>
      </c>
      <c r="B2349" s="86">
        <v>1.0719000000000001</v>
      </c>
      <c r="C2349" s="87">
        <f t="shared" si="37"/>
        <v>1.296999</v>
      </c>
    </row>
    <row r="2350" spans="1:3">
      <c r="A2350" s="85">
        <v>39552</v>
      </c>
      <c r="B2350" s="86">
        <v>1.0719000000000001</v>
      </c>
      <c r="C2350" s="87">
        <f t="shared" si="37"/>
        <v>1.296999</v>
      </c>
    </row>
    <row r="2351" spans="1:3">
      <c r="A2351" s="85">
        <v>39553</v>
      </c>
      <c r="B2351" s="86">
        <v>1.0719000000000001</v>
      </c>
      <c r="C2351" s="87">
        <f t="shared" si="37"/>
        <v>1.296999</v>
      </c>
    </row>
    <row r="2352" spans="1:3">
      <c r="A2352" s="85">
        <v>39554</v>
      </c>
      <c r="B2352" s="86">
        <v>1.0719000000000001</v>
      </c>
      <c r="C2352" s="87">
        <f t="shared" si="37"/>
        <v>1.296999</v>
      </c>
    </row>
    <row r="2353" spans="1:3">
      <c r="A2353" s="85">
        <v>39555</v>
      </c>
      <c r="B2353" s="86">
        <v>1.0719000000000001</v>
      </c>
      <c r="C2353" s="87">
        <f t="shared" si="37"/>
        <v>1.296999</v>
      </c>
    </row>
    <row r="2354" spans="1:3">
      <c r="A2354" s="85">
        <v>39556</v>
      </c>
      <c r="B2354" s="86">
        <v>1.0719000000000001</v>
      </c>
      <c r="C2354" s="87">
        <f t="shared" si="37"/>
        <v>1.296999</v>
      </c>
    </row>
    <row r="2355" spans="1:3">
      <c r="A2355" s="85">
        <v>39557</v>
      </c>
      <c r="B2355" s="86">
        <v>1.0719000000000001</v>
      </c>
      <c r="C2355" s="87">
        <f t="shared" si="37"/>
        <v>1.296999</v>
      </c>
    </row>
    <row r="2356" spans="1:3">
      <c r="A2356" s="85">
        <v>39558</v>
      </c>
      <c r="B2356" s="86">
        <v>1.0719000000000001</v>
      </c>
      <c r="C2356" s="87">
        <f t="shared" si="37"/>
        <v>1.296999</v>
      </c>
    </row>
    <row r="2357" spans="1:3">
      <c r="A2357" s="85">
        <v>39559</v>
      </c>
      <c r="B2357" s="86">
        <v>1.0719000000000001</v>
      </c>
      <c r="C2357" s="87">
        <f t="shared" si="37"/>
        <v>1.296999</v>
      </c>
    </row>
    <row r="2358" spans="1:3">
      <c r="A2358" s="85">
        <v>39560</v>
      </c>
      <c r="B2358" s="86">
        <v>1.0719000000000001</v>
      </c>
      <c r="C2358" s="87">
        <f t="shared" si="37"/>
        <v>1.296999</v>
      </c>
    </row>
    <row r="2359" spans="1:3">
      <c r="A2359" s="85">
        <v>39561</v>
      </c>
      <c r="B2359" s="86">
        <v>1.0719000000000001</v>
      </c>
      <c r="C2359" s="87">
        <f t="shared" si="37"/>
        <v>1.296999</v>
      </c>
    </row>
    <row r="2360" spans="1:3">
      <c r="A2360" s="85">
        <v>39562</v>
      </c>
      <c r="B2360" s="86">
        <v>1.0719000000000001</v>
      </c>
      <c r="C2360" s="87">
        <f t="shared" si="37"/>
        <v>1.296999</v>
      </c>
    </row>
    <row r="2361" spans="1:3">
      <c r="A2361" s="85">
        <v>39563</v>
      </c>
      <c r="B2361" s="86">
        <v>1.0719000000000001</v>
      </c>
      <c r="C2361" s="87">
        <f t="shared" si="37"/>
        <v>1.296999</v>
      </c>
    </row>
    <row r="2362" spans="1:3">
      <c r="A2362" s="85">
        <v>39564</v>
      </c>
      <c r="B2362" s="86">
        <v>1.1000000000000001</v>
      </c>
      <c r="C2362" s="87">
        <f t="shared" si="37"/>
        <v>1.331</v>
      </c>
    </row>
    <row r="2363" spans="1:3">
      <c r="A2363" s="85">
        <v>39565</v>
      </c>
      <c r="B2363" s="86">
        <v>1.1000000000000001</v>
      </c>
      <c r="C2363" s="87">
        <f t="shared" si="37"/>
        <v>1.331</v>
      </c>
    </row>
    <row r="2364" spans="1:3">
      <c r="A2364" s="85">
        <v>39566</v>
      </c>
      <c r="B2364" s="86">
        <v>1.1000000000000001</v>
      </c>
      <c r="C2364" s="87">
        <f t="shared" si="37"/>
        <v>1.331</v>
      </c>
    </row>
    <row r="2365" spans="1:3">
      <c r="A2365" s="85">
        <v>39567</v>
      </c>
      <c r="B2365" s="86">
        <v>1.1000000000000001</v>
      </c>
      <c r="C2365" s="87">
        <f t="shared" si="37"/>
        <v>1.331</v>
      </c>
    </row>
    <row r="2366" spans="1:3">
      <c r="A2366" s="85">
        <v>39568</v>
      </c>
      <c r="B2366" s="86">
        <v>1.1000000000000001</v>
      </c>
      <c r="C2366" s="87">
        <f t="shared" si="37"/>
        <v>1.331</v>
      </c>
    </row>
    <row r="2367" spans="1:3">
      <c r="A2367" s="85">
        <v>39569</v>
      </c>
      <c r="B2367" s="86">
        <v>1.1000000000000001</v>
      </c>
      <c r="C2367" s="87">
        <f t="shared" si="37"/>
        <v>1.331</v>
      </c>
    </row>
    <row r="2368" spans="1:3">
      <c r="A2368" s="85">
        <v>39570</v>
      </c>
      <c r="B2368" s="86">
        <v>1.1000000000000001</v>
      </c>
      <c r="C2368" s="87">
        <f t="shared" si="37"/>
        <v>1.331</v>
      </c>
    </row>
    <row r="2369" spans="1:3">
      <c r="A2369" s="85">
        <v>39571</v>
      </c>
      <c r="B2369" s="86">
        <v>1.1000000000000001</v>
      </c>
      <c r="C2369" s="87">
        <f t="shared" si="37"/>
        <v>1.331</v>
      </c>
    </row>
    <row r="2370" spans="1:3">
      <c r="A2370" s="85">
        <v>39572</v>
      </c>
      <c r="B2370" s="86">
        <v>1.1000000000000001</v>
      </c>
      <c r="C2370" s="87">
        <f t="shared" si="37"/>
        <v>1.331</v>
      </c>
    </row>
    <row r="2371" spans="1:3">
      <c r="A2371" s="85">
        <v>39573</v>
      </c>
      <c r="B2371" s="86">
        <v>1.1000000000000001</v>
      </c>
      <c r="C2371" s="87">
        <f t="shared" si="37"/>
        <v>1.331</v>
      </c>
    </row>
    <row r="2372" spans="1:3">
      <c r="A2372" s="85">
        <v>39574</v>
      </c>
      <c r="B2372" s="86">
        <v>1.1000000000000001</v>
      </c>
      <c r="C2372" s="87">
        <f t="shared" si="37"/>
        <v>1.331</v>
      </c>
    </row>
    <row r="2373" spans="1:3">
      <c r="A2373" s="85">
        <v>39575</v>
      </c>
      <c r="B2373" s="86">
        <v>1.1000000000000001</v>
      </c>
      <c r="C2373" s="87">
        <f t="shared" si="37"/>
        <v>1.331</v>
      </c>
    </row>
    <row r="2374" spans="1:3">
      <c r="A2374" s="85">
        <v>39576</v>
      </c>
      <c r="B2374" s="86">
        <v>1.1000000000000001</v>
      </c>
      <c r="C2374" s="87">
        <f t="shared" si="37"/>
        <v>1.331</v>
      </c>
    </row>
    <row r="2375" spans="1:3">
      <c r="A2375" s="85">
        <v>39577</v>
      </c>
      <c r="B2375" s="86">
        <v>1.1000000000000001</v>
      </c>
      <c r="C2375" s="87">
        <f t="shared" si="37"/>
        <v>1.331</v>
      </c>
    </row>
    <row r="2376" spans="1:3">
      <c r="A2376" s="85">
        <v>39578</v>
      </c>
      <c r="B2376" s="86">
        <v>1.1000000000000001</v>
      </c>
      <c r="C2376" s="87">
        <f t="shared" si="37"/>
        <v>1.331</v>
      </c>
    </row>
    <row r="2377" spans="1:3">
      <c r="A2377" s="85">
        <v>39579</v>
      </c>
      <c r="B2377" s="86">
        <v>1.1000000000000001</v>
      </c>
      <c r="C2377" s="87">
        <f t="shared" si="37"/>
        <v>1.331</v>
      </c>
    </row>
    <row r="2378" spans="1:3">
      <c r="A2378" s="85">
        <v>39580</v>
      </c>
      <c r="B2378" s="86">
        <v>1.1000000000000001</v>
      </c>
      <c r="C2378" s="87">
        <f t="shared" si="37"/>
        <v>1.331</v>
      </c>
    </row>
    <row r="2379" spans="1:3">
      <c r="A2379" s="85">
        <v>39581</v>
      </c>
      <c r="B2379" s="86">
        <v>1.1000000000000001</v>
      </c>
      <c r="C2379" s="87">
        <f t="shared" si="37"/>
        <v>1.331</v>
      </c>
    </row>
    <row r="2380" spans="1:3">
      <c r="A2380" s="85">
        <v>39582</v>
      </c>
      <c r="B2380" s="86">
        <v>1.1578999999999999</v>
      </c>
      <c r="C2380" s="87">
        <f t="shared" ref="C2380:C2443" si="38">IF($B2380="","",($B2380*1.21))</f>
        <v>1.4010589999999998</v>
      </c>
    </row>
    <row r="2381" spans="1:3">
      <c r="A2381" s="85">
        <v>39583</v>
      </c>
      <c r="B2381" s="86">
        <v>1.1578999999999999</v>
      </c>
      <c r="C2381" s="87">
        <f t="shared" si="38"/>
        <v>1.4010589999999998</v>
      </c>
    </row>
    <row r="2382" spans="1:3">
      <c r="A2382" s="85">
        <v>39584</v>
      </c>
      <c r="B2382" s="86">
        <v>1.1578999999999999</v>
      </c>
      <c r="C2382" s="87">
        <f t="shared" si="38"/>
        <v>1.4010589999999998</v>
      </c>
    </row>
    <row r="2383" spans="1:3">
      <c r="A2383" s="85">
        <v>39585</v>
      </c>
      <c r="B2383" s="86">
        <v>1.1578999999999999</v>
      </c>
      <c r="C2383" s="87">
        <f t="shared" si="38"/>
        <v>1.4010589999999998</v>
      </c>
    </row>
    <row r="2384" spans="1:3">
      <c r="A2384" s="85">
        <v>39586</v>
      </c>
      <c r="B2384" s="86">
        <v>1.1578999999999999</v>
      </c>
      <c r="C2384" s="87">
        <f t="shared" si="38"/>
        <v>1.4010589999999998</v>
      </c>
    </row>
    <row r="2385" spans="1:3">
      <c r="A2385" s="85">
        <v>39587</v>
      </c>
      <c r="B2385" s="86">
        <v>1.1578999999999999</v>
      </c>
      <c r="C2385" s="87">
        <f t="shared" si="38"/>
        <v>1.4010589999999998</v>
      </c>
    </row>
    <row r="2386" spans="1:3">
      <c r="A2386" s="85">
        <v>39588</v>
      </c>
      <c r="B2386" s="86">
        <v>1.1744000000000001</v>
      </c>
      <c r="C2386" s="87">
        <f t="shared" si="38"/>
        <v>1.4210240000000001</v>
      </c>
    </row>
    <row r="2387" spans="1:3">
      <c r="A2387" s="85">
        <v>39589</v>
      </c>
      <c r="B2387" s="86">
        <v>1.1744000000000001</v>
      </c>
      <c r="C2387" s="87">
        <f t="shared" si="38"/>
        <v>1.4210240000000001</v>
      </c>
    </row>
    <row r="2388" spans="1:3">
      <c r="A2388" s="85">
        <v>39590</v>
      </c>
      <c r="B2388" s="86">
        <v>1.1744000000000001</v>
      </c>
      <c r="C2388" s="87">
        <f t="shared" si="38"/>
        <v>1.4210240000000001</v>
      </c>
    </row>
    <row r="2389" spans="1:3">
      <c r="A2389" s="85">
        <v>39591</v>
      </c>
      <c r="B2389" s="86">
        <v>1.1744000000000001</v>
      </c>
      <c r="C2389" s="87">
        <f t="shared" si="38"/>
        <v>1.4210240000000001</v>
      </c>
    </row>
    <row r="2390" spans="1:3">
      <c r="A2390" s="85">
        <v>39592</v>
      </c>
      <c r="B2390" s="86">
        <v>1.1744000000000001</v>
      </c>
      <c r="C2390" s="87">
        <f t="shared" si="38"/>
        <v>1.4210240000000001</v>
      </c>
    </row>
    <row r="2391" spans="1:3">
      <c r="A2391" s="85">
        <v>39593</v>
      </c>
      <c r="B2391" s="86">
        <v>1.1744000000000001</v>
      </c>
      <c r="C2391" s="87">
        <f t="shared" si="38"/>
        <v>1.4210240000000001</v>
      </c>
    </row>
    <row r="2392" spans="1:3">
      <c r="A2392" s="85">
        <v>39594</v>
      </c>
      <c r="B2392" s="86">
        <v>1.1744000000000001</v>
      </c>
      <c r="C2392" s="87">
        <f t="shared" si="38"/>
        <v>1.4210240000000001</v>
      </c>
    </row>
    <row r="2393" spans="1:3">
      <c r="A2393" s="85">
        <v>39595</v>
      </c>
      <c r="B2393" s="86">
        <v>1.214</v>
      </c>
      <c r="C2393" s="87">
        <f t="shared" si="38"/>
        <v>1.4689399999999999</v>
      </c>
    </row>
    <row r="2394" spans="1:3">
      <c r="A2394" s="85">
        <v>39596</v>
      </c>
      <c r="B2394" s="86">
        <v>1.214</v>
      </c>
      <c r="C2394" s="87">
        <f t="shared" si="38"/>
        <v>1.4689399999999999</v>
      </c>
    </row>
    <row r="2395" spans="1:3">
      <c r="A2395" s="85">
        <v>39597</v>
      </c>
      <c r="B2395" s="86">
        <v>1.1959</v>
      </c>
      <c r="C2395" s="87">
        <f t="shared" si="38"/>
        <v>1.447039</v>
      </c>
    </row>
    <row r="2396" spans="1:3">
      <c r="A2396" s="85">
        <v>39598</v>
      </c>
      <c r="B2396" s="86">
        <v>1.1959</v>
      </c>
      <c r="C2396" s="87">
        <f t="shared" si="38"/>
        <v>1.447039</v>
      </c>
    </row>
    <row r="2397" spans="1:3">
      <c r="A2397" s="85">
        <v>39599</v>
      </c>
      <c r="B2397" s="86">
        <v>1.1959</v>
      </c>
      <c r="C2397" s="87">
        <f t="shared" si="38"/>
        <v>1.447039</v>
      </c>
    </row>
    <row r="2398" spans="1:3">
      <c r="A2398" s="85">
        <v>39600</v>
      </c>
      <c r="B2398" s="86">
        <v>1.1959</v>
      </c>
      <c r="C2398" s="87">
        <f t="shared" si="38"/>
        <v>1.447039</v>
      </c>
    </row>
    <row r="2399" spans="1:3">
      <c r="A2399" s="85">
        <v>39601</v>
      </c>
      <c r="B2399" s="86">
        <v>1.1959</v>
      </c>
      <c r="C2399" s="87">
        <f t="shared" si="38"/>
        <v>1.447039</v>
      </c>
    </row>
    <row r="2400" spans="1:3">
      <c r="A2400" s="85">
        <v>39602</v>
      </c>
      <c r="B2400" s="86">
        <v>1.1959</v>
      </c>
      <c r="C2400" s="87">
        <f t="shared" si="38"/>
        <v>1.447039</v>
      </c>
    </row>
    <row r="2401" spans="1:3">
      <c r="A2401" s="85">
        <v>39603</v>
      </c>
      <c r="B2401" s="86">
        <v>1.1959</v>
      </c>
      <c r="C2401" s="87">
        <f t="shared" si="38"/>
        <v>1.447039</v>
      </c>
    </row>
    <row r="2402" spans="1:3">
      <c r="A2402" s="85">
        <v>39604</v>
      </c>
      <c r="B2402" s="86">
        <v>1.1587000000000001</v>
      </c>
      <c r="C2402" s="87">
        <f t="shared" si="38"/>
        <v>1.4020270000000001</v>
      </c>
    </row>
    <row r="2403" spans="1:3">
      <c r="A2403" s="85">
        <v>39605</v>
      </c>
      <c r="B2403" s="86">
        <v>1.1587000000000001</v>
      </c>
      <c r="C2403" s="87">
        <f t="shared" si="38"/>
        <v>1.4020270000000001</v>
      </c>
    </row>
    <row r="2404" spans="1:3">
      <c r="A2404" s="85">
        <v>39606</v>
      </c>
      <c r="B2404" s="86">
        <v>1.1587000000000001</v>
      </c>
      <c r="C2404" s="87">
        <f t="shared" si="38"/>
        <v>1.4020270000000001</v>
      </c>
    </row>
    <row r="2405" spans="1:3">
      <c r="A2405" s="85">
        <v>39607</v>
      </c>
      <c r="B2405" s="86">
        <v>1.1587000000000001</v>
      </c>
      <c r="C2405" s="87">
        <f t="shared" si="38"/>
        <v>1.4020270000000001</v>
      </c>
    </row>
    <row r="2406" spans="1:3">
      <c r="A2406" s="85">
        <v>39608</v>
      </c>
      <c r="B2406" s="86">
        <v>1.1587000000000001</v>
      </c>
      <c r="C2406" s="87">
        <f t="shared" si="38"/>
        <v>1.4020270000000001</v>
      </c>
    </row>
    <row r="2407" spans="1:3">
      <c r="A2407" s="85">
        <v>39609</v>
      </c>
      <c r="B2407" s="86">
        <v>1.1587000000000001</v>
      </c>
      <c r="C2407" s="87">
        <f t="shared" si="38"/>
        <v>1.4020270000000001</v>
      </c>
    </row>
    <row r="2408" spans="1:3">
      <c r="A2408" s="85">
        <v>39610</v>
      </c>
      <c r="B2408" s="86">
        <v>1.1587000000000001</v>
      </c>
      <c r="C2408" s="87">
        <f t="shared" si="38"/>
        <v>1.4020270000000001</v>
      </c>
    </row>
    <row r="2409" spans="1:3">
      <c r="A2409" s="85">
        <v>39611</v>
      </c>
      <c r="B2409" s="86">
        <v>1.1934</v>
      </c>
      <c r="C2409" s="87">
        <f t="shared" si="38"/>
        <v>1.4440139999999999</v>
      </c>
    </row>
    <row r="2410" spans="1:3">
      <c r="A2410" s="85">
        <v>39612</v>
      </c>
      <c r="B2410" s="86">
        <v>1.1934</v>
      </c>
      <c r="C2410" s="87">
        <f t="shared" si="38"/>
        <v>1.4440139999999999</v>
      </c>
    </row>
    <row r="2411" spans="1:3">
      <c r="A2411" s="85">
        <v>39613</v>
      </c>
      <c r="B2411" s="86">
        <v>1.1934</v>
      </c>
      <c r="C2411" s="87">
        <f t="shared" si="38"/>
        <v>1.4440139999999999</v>
      </c>
    </row>
    <row r="2412" spans="1:3">
      <c r="A2412" s="85">
        <v>39614</v>
      </c>
      <c r="B2412" s="86">
        <v>1.1934</v>
      </c>
      <c r="C2412" s="87">
        <f t="shared" si="38"/>
        <v>1.4440139999999999</v>
      </c>
    </row>
    <row r="2413" spans="1:3">
      <c r="A2413" s="85">
        <v>39615</v>
      </c>
      <c r="B2413" s="86">
        <v>1.1934</v>
      </c>
      <c r="C2413" s="87">
        <f t="shared" si="38"/>
        <v>1.4440139999999999</v>
      </c>
    </row>
    <row r="2414" spans="1:3">
      <c r="A2414" s="85">
        <v>39616</v>
      </c>
      <c r="B2414" s="86">
        <v>1.1934</v>
      </c>
      <c r="C2414" s="87">
        <f t="shared" si="38"/>
        <v>1.4440139999999999</v>
      </c>
    </row>
    <row r="2415" spans="1:3">
      <c r="A2415" s="85">
        <v>39617</v>
      </c>
      <c r="B2415" s="86">
        <v>1.1934</v>
      </c>
      <c r="C2415" s="87">
        <f t="shared" si="38"/>
        <v>1.4440139999999999</v>
      </c>
    </row>
    <row r="2416" spans="1:3">
      <c r="A2416" s="85">
        <v>39618</v>
      </c>
      <c r="B2416" s="86">
        <v>1.1934</v>
      </c>
      <c r="C2416" s="87">
        <f t="shared" si="38"/>
        <v>1.4440139999999999</v>
      </c>
    </row>
    <row r="2417" spans="1:3">
      <c r="A2417" s="85">
        <v>39619</v>
      </c>
      <c r="B2417" s="86">
        <v>1.1669</v>
      </c>
      <c r="C2417" s="87">
        <f t="shared" si="38"/>
        <v>1.4119490000000001</v>
      </c>
    </row>
    <row r="2418" spans="1:3">
      <c r="A2418" s="85">
        <v>39620</v>
      </c>
      <c r="B2418" s="86">
        <v>1.1669</v>
      </c>
      <c r="C2418" s="87">
        <f t="shared" si="38"/>
        <v>1.4119490000000001</v>
      </c>
    </row>
    <row r="2419" spans="1:3">
      <c r="A2419" s="85">
        <v>39621</v>
      </c>
      <c r="B2419" s="86">
        <v>1.1669</v>
      </c>
      <c r="C2419" s="87">
        <f t="shared" si="38"/>
        <v>1.4119490000000001</v>
      </c>
    </row>
    <row r="2420" spans="1:3">
      <c r="A2420" s="85">
        <v>39622</v>
      </c>
      <c r="B2420" s="86">
        <v>1.1669</v>
      </c>
      <c r="C2420" s="87">
        <f t="shared" si="38"/>
        <v>1.4119490000000001</v>
      </c>
    </row>
    <row r="2421" spans="1:3">
      <c r="A2421" s="85">
        <v>39623</v>
      </c>
      <c r="B2421" s="86">
        <v>1.1669</v>
      </c>
      <c r="C2421" s="87">
        <f t="shared" si="38"/>
        <v>1.4119490000000001</v>
      </c>
    </row>
    <row r="2422" spans="1:3">
      <c r="A2422" s="85">
        <v>39624</v>
      </c>
      <c r="B2422" s="86">
        <v>1.1793</v>
      </c>
      <c r="C2422" s="87">
        <f t="shared" si="38"/>
        <v>1.4269529999999999</v>
      </c>
    </row>
    <row r="2423" spans="1:3">
      <c r="A2423" s="85">
        <v>39625</v>
      </c>
      <c r="B2423" s="86">
        <v>1.1793</v>
      </c>
      <c r="C2423" s="87">
        <f t="shared" si="38"/>
        <v>1.4269529999999999</v>
      </c>
    </row>
    <row r="2424" spans="1:3">
      <c r="A2424" s="85">
        <v>39626</v>
      </c>
      <c r="B2424" s="86">
        <v>1.1793</v>
      </c>
      <c r="C2424" s="87">
        <f t="shared" si="38"/>
        <v>1.4269529999999999</v>
      </c>
    </row>
    <row r="2425" spans="1:3">
      <c r="A2425" s="85">
        <v>39627</v>
      </c>
      <c r="B2425" s="86">
        <v>1.1793</v>
      </c>
      <c r="C2425" s="87">
        <f t="shared" si="38"/>
        <v>1.4269529999999999</v>
      </c>
    </row>
    <row r="2426" spans="1:3">
      <c r="A2426" s="85">
        <v>39628</v>
      </c>
      <c r="B2426" s="86">
        <v>1.1793</v>
      </c>
      <c r="C2426" s="87">
        <f t="shared" si="38"/>
        <v>1.4269529999999999</v>
      </c>
    </row>
    <row r="2427" spans="1:3">
      <c r="A2427" s="85">
        <v>39629</v>
      </c>
      <c r="B2427" s="86">
        <v>1.1793</v>
      </c>
      <c r="C2427" s="87">
        <f t="shared" si="38"/>
        <v>1.4269529999999999</v>
      </c>
    </row>
    <row r="2428" spans="1:3">
      <c r="A2428" s="85">
        <v>39630</v>
      </c>
      <c r="B2428" s="86">
        <v>1.181</v>
      </c>
      <c r="C2428" s="87">
        <f t="shared" si="38"/>
        <v>1.4290100000000001</v>
      </c>
    </row>
    <row r="2429" spans="1:3">
      <c r="A2429" s="85">
        <v>39631</v>
      </c>
      <c r="B2429" s="86">
        <v>1.181</v>
      </c>
      <c r="C2429" s="87">
        <f t="shared" si="38"/>
        <v>1.4290100000000001</v>
      </c>
    </row>
    <row r="2430" spans="1:3">
      <c r="A2430" s="85">
        <v>39632</v>
      </c>
      <c r="B2430" s="86">
        <v>1.181</v>
      </c>
      <c r="C2430" s="87">
        <f t="shared" si="38"/>
        <v>1.4290100000000001</v>
      </c>
    </row>
    <row r="2431" spans="1:3">
      <c r="A2431" s="85">
        <v>39633</v>
      </c>
      <c r="B2431" s="86">
        <v>1.181</v>
      </c>
      <c r="C2431" s="87">
        <f t="shared" si="38"/>
        <v>1.4290100000000001</v>
      </c>
    </row>
    <row r="2432" spans="1:3">
      <c r="A2432" s="85">
        <v>39634</v>
      </c>
      <c r="B2432" s="86">
        <v>1.181</v>
      </c>
      <c r="C2432" s="87">
        <f t="shared" si="38"/>
        <v>1.4290100000000001</v>
      </c>
    </row>
    <row r="2433" spans="1:3">
      <c r="A2433" s="85">
        <v>39635</v>
      </c>
      <c r="B2433" s="86">
        <v>1.181</v>
      </c>
      <c r="C2433" s="87">
        <f t="shared" si="38"/>
        <v>1.4290100000000001</v>
      </c>
    </row>
    <row r="2434" spans="1:3">
      <c r="A2434" s="85">
        <v>39636</v>
      </c>
      <c r="B2434" s="86">
        <v>1.181</v>
      </c>
      <c r="C2434" s="87">
        <f t="shared" si="38"/>
        <v>1.4290100000000001</v>
      </c>
    </row>
    <row r="2435" spans="1:3">
      <c r="A2435" s="85">
        <v>39637</v>
      </c>
      <c r="B2435" s="86">
        <v>1.20495867768595</v>
      </c>
      <c r="C2435" s="87">
        <f t="shared" si="38"/>
        <v>1.4579999999999995</v>
      </c>
    </row>
    <row r="2436" spans="1:3">
      <c r="A2436" s="85">
        <v>39638</v>
      </c>
      <c r="B2436" s="86">
        <v>1.20495867768595</v>
      </c>
      <c r="C2436" s="87">
        <f t="shared" si="38"/>
        <v>1.4579999999999995</v>
      </c>
    </row>
    <row r="2437" spans="1:3">
      <c r="A2437" s="85">
        <v>39639</v>
      </c>
      <c r="B2437" s="86">
        <v>1.1628000000000001</v>
      </c>
      <c r="C2437" s="87">
        <f t="shared" si="38"/>
        <v>1.4069880000000001</v>
      </c>
    </row>
    <row r="2438" spans="1:3">
      <c r="A2438" s="85">
        <v>39640</v>
      </c>
      <c r="B2438" s="86">
        <v>1.1628000000000001</v>
      </c>
      <c r="C2438" s="87">
        <f t="shared" si="38"/>
        <v>1.4069880000000001</v>
      </c>
    </row>
    <row r="2439" spans="1:3">
      <c r="A2439" s="85">
        <v>39641</v>
      </c>
      <c r="B2439" s="86">
        <v>1.1900999999999999</v>
      </c>
      <c r="C2439" s="87">
        <f t="shared" si="38"/>
        <v>1.4400209999999998</v>
      </c>
    </row>
    <row r="2440" spans="1:3">
      <c r="A2440" s="85">
        <v>39642</v>
      </c>
      <c r="B2440" s="86">
        <v>1.1900999999999999</v>
      </c>
      <c r="C2440" s="87">
        <f t="shared" si="38"/>
        <v>1.4400209999999998</v>
      </c>
    </row>
    <row r="2441" spans="1:3">
      <c r="A2441" s="85">
        <v>39643</v>
      </c>
      <c r="B2441" s="86">
        <v>1.1900999999999999</v>
      </c>
      <c r="C2441" s="87">
        <f t="shared" si="38"/>
        <v>1.4400209999999998</v>
      </c>
    </row>
    <row r="2442" spans="1:3">
      <c r="A2442" s="85">
        <v>39644</v>
      </c>
      <c r="B2442" s="86">
        <v>1.1900999999999999</v>
      </c>
      <c r="C2442" s="87">
        <f t="shared" si="38"/>
        <v>1.4400209999999998</v>
      </c>
    </row>
    <row r="2443" spans="1:3">
      <c r="A2443" s="85">
        <v>39645</v>
      </c>
      <c r="B2443" s="86">
        <v>1.1900999999999999</v>
      </c>
      <c r="C2443" s="87">
        <f t="shared" si="38"/>
        <v>1.4400209999999998</v>
      </c>
    </row>
    <row r="2444" spans="1:3">
      <c r="A2444" s="85">
        <v>39646</v>
      </c>
      <c r="B2444" s="86">
        <v>1.1900999999999999</v>
      </c>
      <c r="C2444" s="87">
        <f t="shared" ref="C2444:C2507" si="39">IF($B2444="","",($B2444*1.21))</f>
        <v>1.4400209999999998</v>
      </c>
    </row>
    <row r="2445" spans="1:3">
      <c r="A2445" s="85">
        <v>39647</v>
      </c>
      <c r="B2445" s="86">
        <v>1.1900999999999999</v>
      </c>
      <c r="C2445" s="87">
        <f t="shared" si="39"/>
        <v>1.4400209999999998</v>
      </c>
    </row>
    <row r="2446" spans="1:3">
      <c r="A2446" s="85">
        <v>39648</v>
      </c>
      <c r="B2446" s="86">
        <v>1.1900999999999999</v>
      </c>
      <c r="C2446" s="87">
        <f t="shared" si="39"/>
        <v>1.4400209999999998</v>
      </c>
    </row>
    <row r="2447" spans="1:3">
      <c r="A2447" s="85">
        <v>39649</v>
      </c>
      <c r="B2447" s="86">
        <v>1.1900999999999999</v>
      </c>
      <c r="C2447" s="87">
        <f t="shared" si="39"/>
        <v>1.4400209999999998</v>
      </c>
    </row>
    <row r="2448" spans="1:3">
      <c r="A2448" s="85">
        <v>39650</v>
      </c>
      <c r="B2448" s="86">
        <v>1.1900999999999999</v>
      </c>
      <c r="C2448" s="87">
        <f t="shared" si="39"/>
        <v>1.4400209999999998</v>
      </c>
    </row>
    <row r="2449" spans="1:3">
      <c r="A2449" s="85">
        <v>39651</v>
      </c>
      <c r="B2449" s="86">
        <v>1.1900999999999999</v>
      </c>
      <c r="C2449" s="87">
        <f t="shared" si="39"/>
        <v>1.4400209999999998</v>
      </c>
    </row>
    <row r="2450" spans="1:3">
      <c r="A2450" s="85">
        <v>39652</v>
      </c>
      <c r="B2450" s="86">
        <v>1.1529</v>
      </c>
      <c r="C2450" s="87">
        <f t="shared" si="39"/>
        <v>1.3950089999999999</v>
      </c>
    </row>
    <row r="2451" spans="1:3">
      <c r="A2451" s="85">
        <v>39653</v>
      </c>
      <c r="B2451" s="86">
        <v>1.1529</v>
      </c>
      <c r="C2451" s="87">
        <f t="shared" si="39"/>
        <v>1.3950089999999999</v>
      </c>
    </row>
    <row r="2452" spans="1:3">
      <c r="A2452" s="85">
        <v>39654</v>
      </c>
      <c r="B2452" s="86">
        <v>1.1529</v>
      </c>
      <c r="C2452" s="87">
        <f t="shared" si="39"/>
        <v>1.3950089999999999</v>
      </c>
    </row>
    <row r="2453" spans="1:3">
      <c r="A2453" s="85">
        <v>39655</v>
      </c>
      <c r="B2453" s="86">
        <v>1.1529</v>
      </c>
      <c r="C2453" s="87">
        <f t="shared" si="39"/>
        <v>1.3950089999999999</v>
      </c>
    </row>
    <row r="2454" spans="1:3">
      <c r="A2454" s="85">
        <v>39656</v>
      </c>
      <c r="B2454" s="86">
        <v>1.1529</v>
      </c>
      <c r="C2454" s="87">
        <f t="shared" si="39"/>
        <v>1.3950089999999999</v>
      </c>
    </row>
    <row r="2455" spans="1:3">
      <c r="A2455" s="85">
        <v>39657</v>
      </c>
      <c r="B2455" s="86">
        <v>1.1529</v>
      </c>
      <c r="C2455" s="87">
        <f t="shared" si="39"/>
        <v>1.3950089999999999</v>
      </c>
    </row>
    <row r="2456" spans="1:3">
      <c r="A2456" s="85">
        <v>39658</v>
      </c>
      <c r="B2456" s="86">
        <v>1.1223000000000001</v>
      </c>
      <c r="C2456" s="87">
        <f t="shared" si="39"/>
        <v>1.3579830000000002</v>
      </c>
    </row>
    <row r="2457" spans="1:3">
      <c r="A2457" s="85">
        <v>39659</v>
      </c>
      <c r="B2457" s="86">
        <v>1.1223000000000001</v>
      </c>
      <c r="C2457" s="87">
        <f t="shared" si="39"/>
        <v>1.3579830000000002</v>
      </c>
    </row>
    <row r="2458" spans="1:3">
      <c r="A2458" s="85">
        <v>39660</v>
      </c>
      <c r="B2458" s="86">
        <v>1.1223000000000001</v>
      </c>
      <c r="C2458" s="87">
        <f t="shared" si="39"/>
        <v>1.3579830000000002</v>
      </c>
    </row>
    <row r="2459" spans="1:3">
      <c r="A2459" s="85">
        <v>39661</v>
      </c>
      <c r="B2459" s="86">
        <v>1.1223000000000001</v>
      </c>
      <c r="C2459" s="87">
        <f t="shared" si="39"/>
        <v>1.3579830000000002</v>
      </c>
    </row>
    <row r="2460" spans="1:3">
      <c r="A2460" s="85">
        <v>39662</v>
      </c>
      <c r="B2460" s="86">
        <v>1.1223000000000001</v>
      </c>
      <c r="C2460" s="87">
        <f t="shared" si="39"/>
        <v>1.3579830000000002</v>
      </c>
    </row>
    <row r="2461" spans="1:3">
      <c r="A2461" s="85">
        <v>39663</v>
      </c>
      <c r="B2461" s="86">
        <v>1.1223000000000001</v>
      </c>
      <c r="C2461" s="87">
        <f t="shared" si="39"/>
        <v>1.3579830000000002</v>
      </c>
    </row>
    <row r="2462" spans="1:3">
      <c r="A2462" s="85">
        <v>39664</v>
      </c>
      <c r="B2462" s="86">
        <v>1.1223000000000001</v>
      </c>
      <c r="C2462" s="87">
        <f t="shared" si="39"/>
        <v>1.3579830000000002</v>
      </c>
    </row>
    <row r="2463" spans="1:3">
      <c r="A2463" s="85">
        <v>39665</v>
      </c>
      <c r="B2463" s="86">
        <v>1.1223000000000001</v>
      </c>
      <c r="C2463" s="87">
        <f t="shared" si="39"/>
        <v>1.3579830000000002</v>
      </c>
    </row>
    <row r="2464" spans="1:3">
      <c r="A2464" s="85">
        <v>39666</v>
      </c>
      <c r="B2464" s="86">
        <v>1.0959000000000001</v>
      </c>
      <c r="C2464" s="87">
        <f t="shared" si="39"/>
        <v>1.326039</v>
      </c>
    </row>
    <row r="2465" spans="1:3">
      <c r="A2465" s="85">
        <v>39667</v>
      </c>
      <c r="B2465" s="86">
        <v>1.0959000000000001</v>
      </c>
      <c r="C2465" s="87">
        <f t="shared" si="39"/>
        <v>1.326039</v>
      </c>
    </row>
    <row r="2466" spans="1:3">
      <c r="A2466" s="85">
        <v>39668</v>
      </c>
      <c r="B2466" s="86">
        <v>1.0959000000000001</v>
      </c>
      <c r="C2466" s="87">
        <f t="shared" si="39"/>
        <v>1.326039</v>
      </c>
    </row>
    <row r="2467" spans="1:3">
      <c r="A2467" s="85">
        <v>39669</v>
      </c>
      <c r="B2467" s="86">
        <v>1.0959000000000001</v>
      </c>
      <c r="C2467" s="87">
        <f t="shared" si="39"/>
        <v>1.326039</v>
      </c>
    </row>
    <row r="2468" spans="1:3">
      <c r="A2468" s="85">
        <v>39670</v>
      </c>
      <c r="B2468" s="86">
        <v>1.0959000000000001</v>
      </c>
      <c r="C2468" s="87">
        <f t="shared" si="39"/>
        <v>1.326039</v>
      </c>
    </row>
    <row r="2469" spans="1:3">
      <c r="A2469" s="85">
        <v>39671</v>
      </c>
      <c r="B2469" s="86">
        <v>1.0959000000000001</v>
      </c>
      <c r="C2469" s="87">
        <f t="shared" si="39"/>
        <v>1.326039</v>
      </c>
    </row>
    <row r="2470" spans="1:3">
      <c r="A2470" s="85">
        <v>39672</v>
      </c>
      <c r="B2470" s="86">
        <v>1.0702</v>
      </c>
      <c r="C2470" s="87">
        <f t="shared" si="39"/>
        <v>1.294942</v>
      </c>
    </row>
    <row r="2471" spans="1:3">
      <c r="A2471" s="85">
        <v>39673</v>
      </c>
      <c r="B2471" s="86">
        <v>1.0702</v>
      </c>
      <c r="C2471" s="87">
        <f t="shared" si="39"/>
        <v>1.294942</v>
      </c>
    </row>
    <row r="2472" spans="1:3">
      <c r="A2472" s="85">
        <v>39674</v>
      </c>
      <c r="B2472" s="86">
        <v>1.0702</v>
      </c>
      <c r="C2472" s="87">
        <f t="shared" si="39"/>
        <v>1.294942</v>
      </c>
    </row>
    <row r="2473" spans="1:3">
      <c r="A2473" s="85">
        <v>39675</v>
      </c>
      <c r="B2473" s="86">
        <v>1.0702</v>
      </c>
      <c r="C2473" s="87">
        <f t="shared" si="39"/>
        <v>1.294942</v>
      </c>
    </row>
    <row r="2474" spans="1:3">
      <c r="A2474" s="85">
        <v>39676</v>
      </c>
      <c r="B2474" s="86">
        <v>1.0702</v>
      </c>
      <c r="C2474" s="87">
        <f t="shared" si="39"/>
        <v>1.294942</v>
      </c>
    </row>
    <row r="2475" spans="1:3">
      <c r="A2475" s="85">
        <v>39677</v>
      </c>
      <c r="B2475" s="86">
        <v>1.0702</v>
      </c>
      <c r="C2475" s="87">
        <f t="shared" si="39"/>
        <v>1.294942</v>
      </c>
    </row>
    <row r="2476" spans="1:3">
      <c r="A2476" s="85">
        <v>39678</v>
      </c>
      <c r="B2476" s="86">
        <v>1.0702</v>
      </c>
      <c r="C2476" s="87">
        <f t="shared" si="39"/>
        <v>1.294942</v>
      </c>
    </row>
    <row r="2477" spans="1:3">
      <c r="A2477" s="85">
        <v>39679</v>
      </c>
      <c r="B2477" s="86">
        <v>1.0702</v>
      </c>
      <c r="C2477" s="87">
        <f t="shared" si="39"/>
        <v>1.294942</v>
      </c>
    </row>
    <row r="2478" spans="1:3">
      <c r="A2478" s="85">
        <v>39680</v>
      </c>
      <c r="B2478" s="86">
        <v>1.0702</v>
      </c>
      <c r="C2478" s="87">
        <f t="shared" si="39"/>
        <v>1.294942</v>
      </c>
    </row>
    <row r="2479" spans="1:3">
      <c r="A2479" s="85">
        <v>39681</v>
      </c>
      <c r="B2479" s="86">
        <v>1.0702</v>
      </c>
      <c r="C2479" s="87">
        <f t="shared" si="39"/>
        <v>1.294942</v>
      </c>
    </row>
    <row r="2480" spans="1:3">
      <c r="A2480" s="85">
        <v>39682</v>
      </c>
      <c r="B2480" s="86">
        <v>1.0702</v>
      </c>
      <c r="C2480" s="87">
        <f t="shared" si="39"/>
        <v>1.294942</v>
      </c>
    </row>
    <row r="2481" spans="1:3">
      <c r="A2481" s="85">
        <v>39683</v>
      </c>
      <c r="B2481" s="86">
        <v>1.1041000000000001</v>
      </c>
      <c r="C2481" s="87">
        <f t="shared" si="39"/>
        <v>1.335961</v>
      </c>
    </row>
    <row r="2482" spans="1:3">
      <c r="A2482" s="85">
        <v>39684</v>
      </c>
      <c r="B2482" s="86">
        <v>1.1041000000000001</v>
      </c>
      <c r="C2482" s="87">
        <f t="shared" si="39"/>
        <v>1.335961</v>
      </c>
    </row>
    <row r="2483" spans="1:3">
      <c r="A2483" s="85">
        <v>39685</v>
      </c>
      <c r="B2483" s="86">
        <v>1.1041000000000001</v>
      </c>
      <c r="C2483" s="87">
        <f t="shared" si="39"/>
        <v>1.335961</v>
      </c>
    </row>
    <row r="2484" spans="1:3">
      <c r="A2484" s="85">
        <v>39686</v>
      </c>
      <c r="B2484" s="86">
        <v>1.1041000000000001</v>
      </c>
      <c r="C2484" s="87">
        <f t="shared" si="39"/>
        <v>1.335961</v>
      </c>
    </row>
    <row r="2485" spans="1:3">
      <c r="A2485" s="85">
        <v>39687</v>
      </c>
      <c r="B2485" s="86">
        <v>1.0834999999999999</v>
      </c>
      <c r="C2485" s="87">
        <f t="shared" si="39"/>
        <v>1.311035</v>
      </c>
    </row>
    <row r="2486" spans="1:3">
      <c r="A2486" s="85">
        <v>39688</v>
      </c>
      <c r="B2486" s="86">
        <v>1.0834999999999999</v>
      </c>
      <c r="C2486" s="87">
        <f t="shared" si="39"/>
        <v>1.311035</v>
      </c>
    </row>
    <row r="2487" spans="1:3">
      <c r="A2487" s="85">
        <v>39689</v>
      </c>
      <c r="B2487" s="86">
        <v>1.0834999999999999</v>
      </c>
      <c r="C2487" s="87">
        <f t="shared" si="39"/>
        <v>1.311035</v>
      </c>
    </row>
    <row r="2488" spans="1:3">
      <c r="A2488" s="85">
        <v>39690</v>
      </c>
      <c r="B2488" s="86">
        <v>1.0834999999999999</v>
      </c>
      <c r="C2488" s="87">
        <f t="shared" si="39"/>
        <v>1.311035</v>
      </c>
    </row>
    <row r="2489" spans="1:3">
      <c r="A2489" s="85">
        <v>39691</v>
      </c>
      <c r="B2489" s="86">
        <v>1.0834999999999999</v>
      </c>
      <c r="C2489" s="87">
        <f t="shared" si="39"/>
        <v>1.311035</v>
      </c>
    </row>
    <row r="2490" spans="1:3">
      <c r="A2490" s="85">
        <v>39692</v>
      </c>
      <c r="B2490" s="86">
        <v>1.0834999999999999</v>
      </c>
      <c r="C2490" s="87">
        <f t="shared" si="39"/>
        <v>1.311035</v>
      </c>
    </row>
    <row r="2491" spans="1:3">
      <c r="A2491" s="85">
        <v>39693</v>
      </c>
      <c r="B2491" s="86">
        <v>1.0834999999999999</v>
      </c>
      <c r="C2491" s="87">
        <f t="shared" si="39"/>
        <v>1.311035</v>
      </c>
    </row>
    <row r="2492" spans="1:3">
      <c r="A2492" s="85">
        <v>39694</v>
      </c>
      <c r="B2492" s="86">
        <v>1.0834999999999999</v>
      </c>
      <c r="C2492" s="87">
        <f t="shared" si="39"/>
        <v>1.311035</v>
      </c>
    </row>
    <row r="2493" spans="1:3">
      <c r="A2493" s="85">
        <v>39695</v>
      </c>
      <c r="B2493" s="86">
        <v>1.0834999999999999</v>
      </c>
      <c r="C2493" s="87">
        <f t="shared" si="39"/>
        <v>1.311035</v>
      </c>
    </row>
    <row r="2494" spans="1:3">
      <c r="A2494" s="85">
        <v>39696</v>
      </c>
      <c r="B2494" s="86">
        <v>1.0834999999999999</v>
      </c>
      <c r="C2494" s="87">
        <f t="shared" si="39"/>
        <v>1.311035</v>
      </c>
    </row>
    <row r="2495" spans="1:3">
      <c r="A2495" s="85">
        <v>39697</v>
      </c>
      <c r="B2495" s="86">
        <v>1.0834999999999999</v>
      </c>
      <c r="C2495" s="87">
        <f t="shared" si="39"/>
        <v>1.311035</v>
      </c>
    </row>
    <row r="2496" spans="1:3">
      <c r="A2496" s="85">
        <v>39698</v>
      </c>
      <c r="B2496" s="86">
        <v>1.0834999999999999</v>
      </c>
      <c r="C2496" s="87">
        <f t="shared" si="39"/>
        <v>1.311035</v>
      </c>
    </row>
    <row r="2497" spans="1:3">
      <c r="A2497" s="85">
        <v>39699</v>
      </c>
      <c r="B2497" s="86">
        <v>1.0834999999999999</v>
      </c>
      <c r="C2497" s="87">
        <f t="shared" si="39"/>
        <v>1.311035</v>
      </c>
    </row>
    <row r="2498" spans="1:3">
      <c r="A2498" s="85">
        <v>39700</v>
      </c>
      <c r="B2498" s="86">
        <v>1.0636363636363599</v>
      </c>
      <c r="C2498" s="87">
        <f t="shared" si="39"/>
        <v>1.2869999999999955</v>
      </c>
    </row>
    <row r="2499" spans="1:3">
      <c r="A2499" s="85">
        <v>39701</v>
      </c>
      <c r="B2499" s="86">
        <v>1.0636363636363599</v>
      </c>
      <c r="C2499" s="87">
        <f t="shared" si="39"/>
        <v>1.2869999999999955</v>
      </c>
    </row>
    <row r="2500" spans="1:3">
      <c r="A2500" s="85">
        <v>39702</v>
      </c>
      <c r="B2500" s="86">
        <v>1.0636363636363599</v>
      </c>
      <c r="C2500" s="87">
        <f t="shared" si="39"/>
        <v>1.2869999999999955</v>
      </c>
    </row>
    <row r="2501" spans="1:3">
      <c r="A2501" s="85">
        <v>39703</v>
      </c>
      <c r="B2501" s="86">
        <v>1.0636363636363599</v>
      </c>
      <c r="C2501" s="87">
        <f t="shared" si="39"/>
        <v>1.2869999999999955</v>
      </c>
    </row>
    <row r="2502" spans="1:3">
      <c r="A2502" s="85">
        <v>39704</v>
      </c>
      <c r="B2502" s="86">
        <v>1.0636363636363599</v>
      </c>
      <c r="C2502" s="87">
        <f t="shared" si="39"/>
        <v>1.2869999999999955</v>
      </c>
    </row>
    <row r="2503" spans="1:3">
      <c r="A2503" s="85">
        <v>39705</v>
      </c>
      <c r="B2503" s="86">
        <v>1.0636363636363599</v>
      </c>
      <c r="C2503" s="87">
        <f t="shared" si="39"/>
        <v>1.2869999999999955</v>
      </c>
    </row>
    <row r="2504" spans="1:3">
      <c r="A2504" s="85">
        <v>39706</v>
      </c>
      <c r="B2504" s="86">
        <v>1.0636363636363599</v>
      </c>
      <c r="C2504" s="87">
        <f t="shared" si="39"/>
        <v>1.2869999999999955</v>
      </c>
    </row>
    <row r="2505" spans="1:3">
      <c r="A2505" s="85">
        <v>39707</v>
      </c>
      <c r="B2505" s="86">
        <v>1.0636363636363599</v>
      </c>
      <c r="C2505" s="87">
        <f t="shared" si="39"/>
        <v>1.2869999999999955</v>
      </c>
    </row>
    <row r="2506" spans="1:3">
      <c r="A2506" s="85">
        <v>39708</v>
      </c>
      <c r="B2506" s="86">
        <v>1.0636363636363599</v>
      </c>
      <c r="C2506" s="87">
        <f t="shared" si="39"/>
        <v>1.2869999999999955</v>
      </c>
    </row>
    <row r="2507" spans="1:3">
      <c r="A2507" s="85">
        <v>39709</v>
      </c>
      <c r="B2507" s="86">
        <v>1.0636363636363599</v>
      </c>
      <c r="C2507" s="87">
        <f t="shared" si="39"/>
        <v>1.2869999999999955</v>
      </c>
    </row>
    <row r="2508" spans="1:3">
      <c r="A2508" s="85">
        <v>39710</v>
      </c>
      <c r="B2508" s="86">
        <v>1.0288999999999999</v>
      </c>
      <c r="C2508" s="87">
        <f t="shared" ref="C2508:C2571" si="40">IF($B2508="","",($B2508*1.21))</f>
        <v>1.2449689999999998</v>
      </c>
    </row>
    <row r="2509" spans="1:3">
      <c r="A2509" s="85">
        <v>39711</v>
      </c>
      <c r="B2509" s="86">
        <v>1.0288999999999999</v>
      </c>
      <c r="C2509" s="87">
        <f t="shared" si="40"/>
        <v>1.2449689999999998</v>
      </c>
    </row>
    <row r="2510" spans="1:3">
      <c r="A2510" s="85">
        <v>39712</v>
      </c>
      <c r="B2510" s="86">
        <v>1.0288999999999999</v>
      </c>
      <c r="C2510" s="87">
        <f t="shared" si="40"/>
        <v>1.2449689999999998</v>
      </c>
    </row>
    <row r="2511" spans="1:3">
      <c r="A2511" s="85">
        <v>39713</v>
      </c>
      <c r="B2511" s="86">
        <v>1.0288999999999999</v>
      </c>
      <c r="C2511" s="87">
        <f t="shared" si="40"/>
        <v>1.2449689999999998</v>
      </c>
    </row>
    <row r="2512" spans="1:3">
      <c r="A2512" s="85">
        <v>39714</v>
      </c>
      <c r="B2512" s="86">
        <v>1.0446</v>
      </c>
      <c r="C2512" s="87">
        <f t="shared" si="40"/>
        <v>1.2639659999999999</v>
      </c>
    </row>
    <row r="2513" spans="1:3">
      <c r="A2513" s="85">
        <v>39715</v>
      </c>
      <c r="B2513" s="86">
        <v>1.0446</v>
      </c>
      <c r="C2513" s="87">
        <f t="shared" si="40"/>
        <v>1.2639659999999999</v>
      </c>
    </row>
    <row r="2514" spans="1:3">
      <c r="A2514" s="85">
        <v>39716</v>
      </c>
      <c r="B2514" s="86">
        <v>1.0446</v>
      </c>
      <c r="C2514" s="87">
        <f t="shared" si="40"/>
        <v>1.2639659999999999</v>
      </c>
    </row>
    <row r="2515" spans="1:3">
      <c r="A2515" s="85">
        <v>39717</v>
      </c>
      <c r="B2515" s="86">
        <v>1.0446</v>
      </c>
      <c r="C2515" s="87">
        <f t="shared" si="40"/>
        <v>1.2639659999999999</v>
      </c>
    </row>
    <row r="2516" spans="1:3">
      <c r="A2516" s="85">
        <v>39718</v>
      </c>
      <c r="B2516" s="86">
        <v>1.0446</v>
      </c>
      <c r="C2516" s="87">
        <f t="shared" si="40"/>
        <v>1.2639659999999999</v>
      </c>
    </row>
    <row r="2517" spans="1:3">
      <c r="A2517" s="85">
        <v>39719</v>
      </c>
      <c r="B2517" s="86">
        <v>1.0446</v>
      </c>
      <c r="C2517" s="87">
        <f t="shared" si="40"/>
        <v>1.2639659999999999</v>
      </c>
    </row>
    <row r="2518" spans="1:3">
      <c r="A2518" s="85">
        <v>39720</v>
      </c>
      <c r="B2518" s="86">
        <v>1.0446</v>
      </c>
      <c r="C2518" s="87">
        <f t="shared" si="40"/>
        <v>1.2639659999999999</v>
      </c>
    </row>
    <row r="2519" spans="1:3">
      <c r="A2519" s="85">
        <v>39721</v>
      </c>
      <c r="B2519" s="86">
        <v>1.0611999999999999</v>
      </c>
      <c r="C2519" s="87">
        <f t="shared" si="40"/>
        <v>1.284052</v>
      </c>
    </row>
    <row r="2520" spans="1:3">
      <c r="A2520" s="85">
        <v>39722</v>
      </c>
      <c r="B2520" s="86">
        <v>1.0727</v>
      </c>
      <c r="C2520" s="87">
        <f t="shared" si="40"/>
        <v>1.2979669999999999</v>
      </c>
    </row>
    <row r="2521" spans="1:3">
      <c r="A2521" s="85">
        <v>39723</v>
      </c>
      <c r="B2521" s="86">
        <v>1.0727</v>
      </c>
      <c r="C2521" s="87">
        <f t="shared" si="40"/>
        <v>1.2979669999999999</v>
      </c>
    </row>
    <row r="2522" spans="1:3">
      <c r="A2522" s="85">
        <v>39724</v>
      </c>
      <c r="B2522" s="86">
        <v>1.0727</v>
      </c>
      <c r="C2522" s="87">
        <f t="shared" si="40"/>
        <v>1.2979669999999999</v>
      </c>
    </row>
    <row r="2523" spans="1:3">
      <c r="A2523" s="85">
        <v>39725</v>
      </c>
      <c r="B2523" s="86">
        <v>1.0727</v>
      </c>
      <c r="C2523" s="87">
        <f t="shared" si="40"/>
        <v>1.2979669999999999</v>
      </c>
    </row>
    <row r="2524" spans="1:3">
      <c r="A2524" s="85">
        <v>39726</v>
      </c>
      <c r="B2524" s="86">
        <v>1.0727</v>
      </c>
      <c r="C2524" s="87">
        <f t="shared" si="40"/>
        <v>1.2979669999999999</v>
      </c>
    </row>
    <row r="2525" spans="1:3">
      <c r="A2525" s="85">
        <v>39727</v>
      </c>
      <c r="B2525" s="86">
        <v>1.0727</v>
      </c>
      <c r="C2525" s="87">
        <f t="shared" si="40"/>
        <v>1.2979669999999999</v>
      </c>
    </row>
    <row r="2526" spans="1:3">
      <c r="A2526" s="85">
        <v>39728</v>
      </c>
      <c r="B2526" s="86">
        <v>1.0727</v>
      </c>
      <c r="C2526" s="87">
        <f t="shared" si="40"/>
        <v>1.2979669999999999</v>
      </c>
    </row>
    <row r="2527" spans="1:3">
      <c r="A2527" s="85">
        <v>39729</v>
      </c>
      <c r="B2527" s="86">
        <v>1.0273000000000001</v>
      </c>
      <c r="C2527" s="87">
        <f t="shared" si="40"/>
        <v>1.2430330000000001</v>
      </c>
    </row>
    <row r="2528" spans="1:3">
      <c r="A2528" s="85">
        <v>39730</v>
      </c>
      <c r="B2528" s="86">
        <v>1.0273000000000001</v>
      </c>
      <c r="C2528" s="87">
        <f t="shared" si="40"/>
        <v>1.2430330000000001</v>
      </c>
    </row>
    <row r="2529" spans="1:3">
      <c r="A2529" s="85">
        <v>39731</v>
      </c>
      <c r="B2529" s="86">
        <v>1.0273000000000001</v>
      </c>
      <c r="C2529" s="87">
        <f t="shared" si="40"/>
        <v>1.2430330000000001</v>
      </c>
    </row>
    <row r="2530" spans="1:3">
      <c r="A2530" s="85">
        <v>39732</v>
      </c>
      <c r="B2530" s="86">
        <v>1.0273000000000001</v>
      </c>
      <c r="C2530" s="87">
        <f t="shared" si="40"/>
        <v>1.2430330000000001</v>
      </c>
    </row>
    <row r="2531" spans="1:3">
      <c r="A2531" s="85">
        <v>39733</v>
      </c>
      <c r="B2531" s="86">
        <v>1.0273000000000001</v>
      </c>
      <c r="C2531" s="87">
        <f t="shared" si="40"/>
        <v>1.2430330000000001</v>
      </c>
    </row>
    <row r="2532" spans="1:3">
      <c r="A2532" s="85">
        <v>39734</v>
      </c>
      <c r="B2532" s="86">
        <v>1.0273000000000001</v>
      </c>
      <c r="C2532" s="87">
        <f t="shared" si="40"/>
        <v>1.2430330000000001</v>
      </c>
    </row>
    <row r="2533" spans="1:3">
      <c r="A2533" s="85">
        <v>39735</v>
      </c>
      <c r="B2533" s="86">
        <v>1.0273000000000001</v>
      </c>
      <c r="C2533" s="87">
        <f t="shared" si="40"/>
        <v>1.2430330000000001</v>
      </c>
    </row>
    <row r="2534" spans="1:3">
      <c r="A2534" s="85">
        <v>39736</v>
      </c>
      <c r="B2534" s="86">
        <v>0.98677685950413196</v>
      </c>
      <c r="C2534" s="87">
        <f t="shared" si="40"/>
        <v>1.1939999999999997</v>
      </c>
    </row>
    <row r="2535" spans="1:3">
      <c r="A2535" s="85">
        <v>39737</v>
      </c>
      <c r="B2535" s="86">
        <v>0.98677685950413196</v>
      </c>
      <c r="C2535" s="87">
        <f t="shared" si="40"/>
        <v>1.1939999999999997</v>
      </c>
    </row>
    <row r="2536" spans="1:3">
      <c r="A2536" s="85">
        <v>39738</v>
      </c>
      <c r="B2536" s="86">
        <v>0.98677685950413196</v>
      </c>
      <c r="C2536" s="87">
        <f t="shared" si="40"/>
        <v>1.1939999999999997</v>
      </c>
    </row>
    <row r="2537" spans="1:3">
      <c r="A2537" s="85">
        <v>39739</v>
      </c>
      <c r="B2537" s="86">
        <v>0.98677685950413196</v>
      </c>
      <c r="C2537" s="87">
        <f t="shared" si="40"/>
        <v>1.1939999999999997</v>
      </c>
    </row>
    <row r="2538" spans="1:3">
      <c r="A2538" s="85">
        <v>39740</v>
      </c>
      <c r="B2538" s="86">
        <v>0.98677685950413196</v>
      </c>
      <c r="C2538" s="87">
        <f t="shared" si="40"/>
        <v>1.1939999999999997</v>
      </c>
    </row>
    <row r="2539" spans="1:3">
      <c r="A2539" s="85">
        <v>39741</v>
      </c>
      <c r="B2539" s="86">
        <v>0.98677685950413196</v>
      </c>
      <c r="C2539" s="87">
        <f t="shared" si="40"/>
        <v>1.1939999999999997</v>
      </c>
    </row>
    <row r="2540" spans="1:3">
      <c r="A2540" s="85">
        <v>39742</v>
      </c>
      <c r="B2540" s="86">
        <v>0.95455000000000001</v>
      </c>
      <c r="C2540" s="87">
        <f t="shared" si="40"/>
        <v>1.1550054999999999</v>
      </c>
    </row>
    <row r="2541" spans="1:3">
      <c r="A2541" s="85">
        <v>39743</v>
      </c>
      <c r="B2541" s="86">
        <v>0.95455000000000001</v>
      </c>
      <c r="C2541" s="87">
        <f t="shared" si="40"/>
        <v>1.1550054999999999</v>
      </c>
    </row>
    <row r="2542" spans="1:3">
      <c r="A2542" s="85">
        <v>39744</v>
      </c>
      <c r="B2542" s="86">
        <v>0.95455000000000001</v>
      </c>
      <c r="C2542" s="87">
        <f t="shared" si="40"/>
        <v>1.1550054999999999</v>
      </c>
    </row>
    <row r="2543" spans="1:3">
      <c r="A2543" s="85">
        <v>39745</v>
      </c>
      <c r="B2543" s="86">
        <v>0.95455000000000001</v>
      </c>
      <c r="C2543" s="87">
        <f t="shared" si="40"/>
        <v>1.1550054999999999</v>
      </c>
    </row>
    <row r="2544" spans="1:3">
      <c r="A2544" s="85">
        <v>39746</v>
      </c>
      <c r="B2544" s="86">
        <v>0.95455000000000001</v>
      </c>
      <c r="C2544" s="87">
        <f t="shared" si="40"/>
        <v>1.1550054999999999</v>
      </c>
    </row>
    <row r="2545" spans="1:3">
      <c r="A2545" s="85">
        <v>39747</v>
      </c>
      <c r="B2545" s="86">
        <v>0.95455000000000001</v>
      </c>
      <c r="C2545" s="87">
        <f t="shared" si="40"/>
        <v>1.1550054999999999</v>
      </c>
    </row>
    <row r="2546" spans="1:3">
      <c r="A2546" s="85">
        <v>39748</v>
      </c>
      <c r="B2546" s="86">
        <v>0.95455000000000001</v>
      </c>
      <c r="C2546" s="87">
        <f t="shared" si="40"/>
        <v>1.1550054999999999</v>
      </c>
    </row>
    <row r="2547" spans="1:3">
      <c r="A2547" s="85">
        <v>39749</v>
      </c>
      <c r="B2547" s="86">
        <v>0.95455000000000001</v>
      </c>
      <c r="C2547" s="87">
        <f t="shared" si="40"/>
        <v>1.1550054999999999</v>
      </c>
    </row>
    <row r="2548" spans="1:3">
      <c r="A2548" s="85">
        <v>39750</v>
      </c>
      <c r="B2548" s="86">
        <v>0.95455000000000001</v>
      </c>
      <c r="C2548" s="87">
        <f t="shared" si="40"/>
        <v>1.1550054999999999</v>
      </c>
    </row>
    <row r="2549" spans="1:3">
      <c r="A2549" s="85">
        <v>39751</v>
      </c>
      <c r="B2549" s="86">
        <v>0.95455000000000001</v>
      </c>
      <c r="C2549" s="87">
        <f t="shared" si="40"/>
        <v>1.1550054999999999</v>
      </c>
    </row>
    <row r="2550" spans="1:3">
      <c r="A2550" s="85">
        <v>39752</v>
      </c>
      <c r="B2550" s="86">
        <v>0.95455000000000001</v>
      </c>
      <c r="C2550" s="87">
        <f t="shared" si="40"/>
        <v>1.1550054999999999</v>
      </c>
    </row>
    <row r="2551" spans="1:3">
      <c r="A2551" s="85">
        <v>39753</v>
      </c>
      <c r="B2551" s="86">
        <v>0.92979999999999996</v>
      </c>
      <c r="C2551" s="87">
        <f t="shared" si="40"/>
        <v>1.1250579999999999</v>
      </c>
    </row>
    <row r="2552" spans="1:3">
      <c r="A2552" s="85">
        <v>39754</v>
      </c>
      <c r="B2552" s="86">
        <v>0.92979999999999996</v>
      </c>
      <c r="C2552" s="87">
        <f t="shared" si="40"/>
        <v>1.1250579999999999</v>
      </c>
    </row>
    <row r="2553" spans="1:3">
      <c r="A2553" s="85">
        <v>39755</v>
      </c>
      <c r="B2553" s="86">
        <v>0.92979999999999996</v>
      </c>
      <c r="C2553" s="87">
        <f t="shared" si="40"/>
        <v>1.1250579999999999</v>
      </c>
    </row>
    <row r="2554" spans="1:3">
      <c r="A2554" s="85">
        <v>39756</v>
      </c>
      <c r="B2554" s="86">
        <v>0.92979999999999996</v>
      </c>
      <c r="C2554" s="87">
        <f t="shared" si="40"/>
        <v>1.1250579999999999</v>
      </c>
    </row>
    <row r="2555" spans="1:3">
      <c r="A2555" s="85">
        <v>39757</v>
      </c>
      <c r="B2555" s="86">
        <v>0.95120000000000005</v>
      </c>
      <c r="C2555" s="87">
        <f t="shared" si="40"/>
        <v>1.150952</v>
      </c>
    </row>
    <row r="2556" spans="1:3">
      <c r="A2556" s="85">
        <v>39758</v>
      </c>
      <c r="B2556" s="86">
        <v>0.95120000000000005</v>
      </c>
      <c r="C2556" s="87">
        <f t="shared" si="40"/>
        <v>1.150952</v>
      </c>
    </row>
    <row r="2557" spans="1:3">
      <c r="A2557" s="85">
        <v>39759</v>
      </c>
      <c r="B2557" s="86">
        <v>0.95120000000000005</v>
      </c>
      <c r="C2557" s="87">
        <f t="shared" si="40"/>
        <v>1.150952</v>
      </c>
    </row>
    <row r="2558" spans="1:3">
      <c r="A2558" s="85">
        <v>39760</v>
      </c>
      <c r="B2558" s="86">
        <v>0.95120000000000005</v>
      </c>
      <c r="C2558" s="87">
        <f t="shared" si="40"/>
        <v>1.150952</v>
      </c>
    </row>
    <row r="2559" spans="1:3">
      <c r="A2559" s="85">
        <v>39761</v>
      </c>
      <c r="B2559" s="86">
        <v>0.95120000000000005</v>
      </c>
      <c r="C2559" s="87">
        <f t="shared" si="40"/>
        <v>1.150952</v>
      </c>
    </row>
    <row r="2560" spans="1:3">
      <c r="A2560" s="85">
        <v>39762</v>
      </c>
      <c r="B2560" s="86">
        <v>0.95120000000000005</v>
      </c>
      <c r="C2560" s="87">
        <f t="shared" si="40"/>
        <v>1.150952</v>
      </c>
    </row>
    <row r="2561" spans="1:3">
      <c r="A2561" s="85">
        <v>39763</v>
      </c>
      <c r="B2561" s="86">
        <v>0.95120000000000005</v>
      </c>
      <c r="C2561" s="87">
        <f t="shared" si="40"/>
        <v>1.150952</v>
      </c>
    </row>
    <row r="2562" spans="1:3">
      <c r="A2562" s="85">
        <v>39764</v>
      </c>
      <c r="B2562" s="86">
        <v>0.95120000000000005</v>
      </c>
      <c r="C2562" s="87">
        <f t="shared" si="40"/>
        <v>1.150952</v>
      </c>
    </row>
    <row r="2563" spans="1:3">
      <c r="A2563" s="85">
        <v>39765</v>
      </c>
      <c r="B2563" s="86">
        <v>0.92069999999999996</v>
      </c>
      <c r="C2563" s="87">
        <f t="shared" si="40"/>
        <v>1.114047</v>
      </c>
    </row>
    <row r="2564" spans="1:3">
      <c r="A2564" s="85">
        <v>39766</v>
      </c>
      <c r="B2564" s="86">
        <v>0.92069999999999996</v>
      </c>
      <c r="C2564" s="87">
        <f t="shared" si="40"/>
        <v>1.114047</v>
      </c>
    </row>
    <row r="2565" spans="1:3">
      <c r="A2565" s="85">
        <v>39767</v>
      </c>
      <c r="B2565" s="86">
        <v>0.92069999999999996</v>
      </c>
      <c r="C2565" s="87">
        <f t="shared" si="40"/>
        <v>1.114047</v>
      </c>
    </row>
    <row r="2566" spans="1:3">
      <c r="A2566" s="85">
        <v>39768</v>
      </c>
      <c r="B2566" s="86">
        <v>0.92069999999999996</v>
      </c>
      <c r="C2566" s="87">
        <f t="shared" si="40"/>
        <v>1.114047</v>
      </c>
    </row>
    <row r="2567" spans="1:3">
      <c r="A2567" s="85">
        <v>39769</v>
      </c>
      <c r="B2567" s="86">
        <v>0.92069999999999996</v>
      </c>
      <c r="C2567" s="87">
        <f t="shared" si="40"/>
        <v>1.114047</v>
      </c>
    </row>
    <row r="2568" spans="1:3">
      <c r="A2568" s="85">
        <v>39770</v>
      </c>
      <c r="B2568" s="86">
        <v>0.92069999999999996</v>
      </c>
      <c r="C2568" s="87">
        <f t="shared" si="40"/>
        <v>1.114047</v>
      </c>
    </row>
    <row r="2569" spans="1:3">
      <c r="A2569" s="85">
        <v>39771</v>
      </c>
      <c r="B2569" s="86">
        <v>0.92069999999999996</v>
      </c>
      <c r="C2569" s="87">
        <f t="shared" si="40"/>
        <v>1.114047</v>
      </c>
    </row>
    <row r="2570" spans="1:3">
      <c r="A2570" s="85">
        <v>39772</v>
      </c>
      <c r="B2570" s="86">
        <v>0.89500000000000002</v>
      </c>
      <c r="C2570" s="87">
        <f t="shared" si="40"/>
        <v>1.0829500000000001</v>
      </c>
    </row>
    <row r="2571" spans="1:3">
      <c r="A2571" s="85">
        <v>39773</v>
      </c>
      <c r="B2571" s="86">
        <v>0.89500000000000002</v>
      </c>
      <c r="C2571" s="87">
        <f t="shared" si="40"/>
        <v>1.0829500000000001</v>
      </c>
    </row>
    <row r="2572" spans="1:3">
      <c r="A2572" s="85">
        <v>39774</v>
      </c>
      <c r="B2572" s="86">
        <v>0.89500000000000002</v>
      </c>
      <c r="C2572" s="87">
        <f t="shared" ref="C2572:C2635" si="41">IF($B2572="","",($B2572*1.21))</f>
        <v>1.0829500000000001</v>
      </c>
    </row>
    <row r="2573" spans="1:3">
      <c r="A2573" s="85">
        <v>39775</v>
      </c>
      <c r="B2573" s="86">
        <v>0.89500000000000002</v>
      </c>
      <c r="C2573" s="87">
        <f t="shared" si="41"/>
        <v>1.0829500000000001</v>
      </c>
    </row>
    <row r="2574" spans="1:3">
      <c r="A2574" s="85">
        <v>39776</v>
      </c>
      <c r="B2574" s="86">
        <v>0.89500000000000002</v>
      </c>
      <c r="C2574" s="87">
        <f t="shared" si="41"/>
        <v>1.0829500000000001</v>
      </c>
    </row>
    <row r="2575" spans="1:3">
      <c r="A2575" s="85">
        <v>39777</v>
      </c>
      <c r="B2575" s="86">
        <v>0.89500000000000002</v>
      </c>
      <c r="C2575" s="87">
        <f t="shared" si="41"/>
        <v>1.0829500000000001</v>
      </c>
    </row>
    <row r="2576" spans="1:3">
      <c r="A2576" s="85">
        <v>39778</v>
      </c>
      <c r="B2576" s="86">
        <v>0.89500000000000002</v>
      </c>
      <c r="C2576" s="87">
        <f t="shared" si="41"/>
        <v>1.0829500000000001</v>
      </c>
    </row>
    <row r="2577" spans="1:3">
      <c r="A2577" s="85">
        <v>39779</v>
      </c>
      <c r="B2577" s="86">
        <v>0.87109999999999999</v>
      </c>
      <c r="C2577" s="87">
        <f t="shared" si="41"/>
        <v>1.0540309999999999</v>
      </c>
    </row>
    <row r="2578" spans="1:3">
      <c r="A2578" s="85">
        <v>39780</v>
      </c>
      <c r="B2578" s="86">
        <v>0.87109999999999999</v>
      </c>
      <c r="C2578" s="87">
        <f t="shared" si="41"/>
        <v>1.0540309999999999</v>
      </c>
    </row>
    <row r="2579" spans="1:3">
      <c r="A2579" s="85">
        <v>39781</v>
      </c>
      <c r="B2579" s="86">
        <v>0.87109999999999999</v>
      </c>
      <c r="C2579" s="87">
        <f t="shared" si="41"/>
        <v>1.0540309999999999</v>
      </c>
    </row>
    <row r="2580" spans="1:3">
      <c r="A2580" s="85">
        <v>39782</v>
      </c>
      <c r="B2580" s="86">
        <v>0.87109999999999999</v>
      </c>
      <c r="C2580" s="87">
        <f t="shared" si="41"/>
        <v>1.0540309999999999</v>
      </c>
    </row>
    <row r="2581" spans="1:3">
      <c r="A2581" s="85">
        <v>39783</v>
      </c>
      <c r="B2581" s="86">
        <v>0.87109999999999999</v>
      </c>
      <c r="C2581" s="87">
        <f t="shared" si="41"/>
        <v>1.0540309999999999</v>
      </c>
    </row>
    <row r="2582" spans="1:3">
      <c r="A2582" s="85">
        <v>39784</v>
      </c>
      <c r="B2582" s="86">
        <v>0.87109999999999999</v>
      </c>
      <c r="C2582" s="87">
        <f t="shared" si="41"/>
        <v>1.0540309999999999</v>
      </c>
    </row>
    <row r="2583" spans="1:3">
      <c r="A2583" s="85">
        <v>39785</v>
      </c>
      <c r="B2583" s="86">
        <v>0.87109999999999999</v>
      </c>
      <c r="C2583" s="87">
        <f t="shared" si="41"/>
        <v>1.0540309999999999</v>
      </c>
    </row>
    <row r="2584" spans="1:3">
      <c r="A2584" s="85">
        <v>39786</v>
      </c>
      <c r="B2584" s="86">
        <v>0.87109999999999999</v>
      </c>
      <c r="C2584" s="87">
        <f t="shared" si="41"/>
        <v>1.0540309999999999</v>
      </c>
    </row>
    <row r="2585" spans="1:3">
      <c r="A2585" s="85">
        <v>39787</v>
      </c>
      <c r="B2585" s="86">
        <v>0.84050000000000002</v>
      </c>
      <c r="C2585" s="87">
        <f t="shared" si="41"/>
        <v>1.0170049999999999</v>
      </c>
    </row>
    <row r="2586" spans="1:3">
      <c r="A2586" s="85">
        <v>39788</v>
      </c>
      <c r="B2586" s="86">
        <v>0.84050000000000002</v>
      </c>
      <c r="C2586" s="87">
        <f t="shared" si="41"/>
        <v>1.0170049999999999</v>
      </c>
    </row>
    <row r="2587" spans="1:3">
      <c r="A2587" s="85">
        <v>39789</v>
      </c>
      <c r="B2587" s="86">
        <v>0.84050000000000002</v>
      </c>
      <c r="C2587" s="87">
        <f t="shared" si="41"/>
        <v>1.0170049999999999</v>
      </c>
    </row>
    <row r="2588" spans="1:3">
      <c r="A2588" s="85">
        <v>39790</v>
      </c>
      <c r="B2588" s="86">
        <v>0.84050000000000002</v>
      </c>
      <c r="C2588" s="87">
        <f t="shared" si="41"/>
        <v>1.0170049999999999</v>
      </c>
    </row>
    <row r="2589" spans="1:3">
      <c r="A2589" s="85">
        <v>39791</v>
      </c>
      <c r="B2589" s="86">
        <v>0.84050000000000002</v>
      </c>
      <c r="C2589" s="87">
        <f t="shared" si="41"/>
        <v>1.0170049999999999</v>
      </c>
    </row>
    <row r="2590" spans="1:3">
      <c r="A2590" s="85">
        <v>39792</v>
      </c>
      <c r="B2590" s="86">
        <v>0.84050000000000002</v>
      </c>
      <c r="C2590" s="87">
        <f t="shared" si="41"/>
        <v>1.0170049999999999</v>
      </c>
    </row>
    <row r="2591" spans="1:3">
      <c r="A2591" s="85">
        <v>39793</v>
      </c>
      <c r="B2591" s="86">
        <v>0.84050000000000002</v>
      </c>
      <c r="C2591" s="87">
        <f t="shared" si="41"/>
        <v>1.0170049999999999</v>
      </c>
    </row>
    <row r="2592" spans="1:3">
      <c r="A2592" s="85">
        <v>39794</v>
      </c>
      <c r="B2592" s="86">
        <v>0.84050000000000002</v>
      </c>
      <c r="C2592" s="87">
        <f t="shared" si="41"/>
        <v>1.0170049999999999</v>
      </c>
    </row>
    <row r="2593" spans="1:3">
      <c r="A2593" s="85">
        <v>39795</v>
      </c>
      <c r="B2593" s="86">
        <v>0.79920000000000002</v>
      </c>
      <c r="C2593" s="87">
        <f t="shared" si="41"/>
        <v>0.967032</v>
      </c>
    </row>
    <row r="2594" spans="1:3">
      <c r="A2594" s="85">
        <v>39796</v>
      </c>
      <c r="B2594" s="86">
        <v>0.79920000000000002</v>
      </c>
      <c r="C2594" s="87">
        <f t="shared" si="41"/>
        <v>0.967032</v>
      </c>
    </row>
    <row r="2595" spans="1:3">
      <c r="A2595" s="85">
        <v>39797</v>
      </c>
      <c r="B2595" s="86">
        <v>0.79920000000000002</v>
      </c>
      <c r="C2595" s="87">
        <f t="shared" si="41"/>
        <v>0.967032</v>
      </c>
    </row>
    <row r="2596" spans="1:3">
      <c r="A2596" s="85">
        <v>39798</v>
      </c>
      <c r="B2596" s="86">
        <v>0.79920000000000002</v>
      </c>
      <c r="C2596" s="87">
        <f t="shared" si="41"/>
        <v>0.967032</v>
      </c>
    </row>
    <row r="2597" spans="1:3">
      <c r="A2597" s="85">
        <v>39799</v>
      </c>
      <c r="B2597" s="86">
        <v>0.81399999999999995</v>
      </c>
      <c r="C2597" s="87">
        <f t="shared" si="41"/>
        <v>0.98493999999999993</v>
      </c>
    </row>
    <row r="2598" spans="1:3">
      <c r="A2598" s="85">
        <v>39800</v>
      </c>
      <c r="B2598" s="86">
        <v>0.81399999999999995</v>
      </c>
      <c r="C2598" s="87">
        <f t="shared" si="41"/>
        <v>0.98493999999999993</v>
      </c>
    </row>
    <row r="2599" spans="1:3">
      <c r="A2599" s="85">
        <v>39801</v>
      </c>
      <c r="B2599" s="86">
        <v>0.81399999999999995</v>
      </c>
      <c r="C2599" s="87">
        <f t="shared" si="41"/>
        <v>0.98493999999999993</v>
      </c>
    </row>
    <row r="2600" spans="1:3">
      <c r="A2600" s="85">
        <v>39802</v>
      </c>
      <c r="B2600" s="86">
        <v>0.7752</v>
      </c>
      <c r="C2600" s="87">
        <f t="shared" si="41"/>
        <v>0.93799199999999994</v>
      </c>
    </row>
    <row r="2601" spans="1:3">
      <c r="A2601" s="85">
        <v>39803</v>
      </c>
      <c r="B2601" s="86">
        <v>0.7752</v>
      </c>
      <c r="C2601" s="87">
        <f t="shared" si="41"/>
        <v>0.93799199999999994</v>
      </c>
    </row>
    <row r="2602" spans="1:3">
      <c r="A2602" s="85">
        <v>39804</v>
      </c>
      <c r="B2602" s="86">
        <v>0.7752</v>
      </c>
      <c r="C2602" s="87">
        <f t="shared" si="41"/>
        <v>0.93799199999999994</v>
      </c>
    </row>
    <row r="2603" spans="1:3">
      <c r="A2603" s="85">
        <v>39805</v>
      </c>
      <c r="B2603" s="86">
        <v>0.7752</v>
      </c>
      <c r="C2603" s="87">
        <f t="shared" si="41"/>
        <v>0.93799199999999994</v>
      </c>
    </row>
    <row r="2604" spans="1:3">
      <c r="A2604" s="85">
        <v>39806</v>
      </c>
      <c r="B2604" s="86">
        <v>0.7752</v>
      </c>
      <c r="C2604" s="87">
        <f t="shared" si="41"/>
        <v>0.93799199999999994</v>
      </c>
    </row>
    <row r="2605" spans="1:3">
      <c r="A2605" s="85">
        <v>39807</v>
      </c>
      <c r="B2605" s="86">
        <v>0.7752</v>
      </c>
      <c r="C2605" s="87">
        <f t="shared" si="41"/>
        <v>0.93799199999999994</v>
      </c>
    </row>
    <row r="2606" spans="1:3">
      <c r="A2606" s="85">
        <v>39808</v>
      </c>
      <c r="B2606" s="86">
        <v>0.7752</v>
      </c>
      <c r="C2606" s="87">
        <f t="shared" si="41"/>
        <v>0.93799199999999994</v>
      </c>
    </row>
    <row r="2607" spans="1:3">
      <c r="A2607" s="85">
        <v>39809</v>
      </c>
      <c r="B2607" s="86">
        <v>0.7752</v>
      </c>
      <c r="C2607" s="87">
        <f t="shared" si="41"/>
        <v>0.93799199999999994</v>
      </c>
    </row>
    <row r="2608" spans="1:3">
      <c r="A2608" s="85">
        <v>39810</v>
      </c>
      <c r="B2608" s="86">
        <v>0.7752</v>
      </c>
      <c r="C2608" s="87">
        <f t="shared" si="41"/>
        <v>0.93799199999999994</v>
      </c>
    </row>
    <row r="2609" spans="1:3">
      <c r="A2609" s="85">
        <v>39811</v>
      </c>
      <c r="B2609" s="86">
        <v>0.7752</v>
      </c>
      <c r="C2609" s="87">
        <f t="shared" si="41"/>
        <v>0.93799199999999994</v>
      </c>
    </row>
    <row r="2610" spans="1:3">
      <c r="A2610" s="85">
        <v>39812</v>
      </c>
      <c r="B2610" s="86">
        <v>0.7752</v>
      </c>
      <c r="C2610" s="87">
        <f t="shared" si="41"/>
        <v>0.93799199999999994</v>
      </c>
    </row>
    <row r="2611" spans="1:3">
      <c r="A2611" s="85">
        <v>39813</v>
      </c>
      <c r="B2611" s="86">
        <v>0.77190000000000003</v>
      </c>
      <c r="C2611" s="87">
        <f t="shared" si="41"/>
        <v>0.93399900000000002</v>
      </c>
    </row>
    <row r="2612" spans="1:3">
      <c r="A2612" s="85">
        <v>39814</v>
      </c>
      <c r="B2612" s="86">
        <v>0.77190000000000003</v>
      </c>
      <c r="C2612" s="87">
        <f t="shared" si="41"/>
        <v>0.93399900000000002</v>
      </c>
    </row>
    <row r="2613" spans="1:3">
      <c r="A2613" s="85">
        <v>39815</v>
      </c>
      <c r="B2613" s="86">
        <v>0.77190000000000003</v>
      </c>
      <c r="C2613" s="87">
        <f t="shared" si="41"/>
        <v>0.93399900000000002</v>
      </c>
    </row>
    <row r="2614" spans="1:3">
      <c r="A2614" s="85">
        <v>39816</v>
      </c>
      <c r="B2614" s="86">
        <v>0.77190000000000003</v>
      </c>
      <c r="C2614" s="87">
        <f t="shared" si="41"/>
        <v>0.93399900000000002</v>
      </c>
    </row>
    <row r="2615" spans="1:3">
      <c r="A2615" s="85">
        <v>39817</v>
      </c>
      <c r="B2615" s="86">
        <v>0.77190000000000003</v>
      </c>
      <c r="C2615" s="87">
        <f t="shared" si="41"/>
        <v>0.93399900000000002</v>
      </c>
    </row>
    <row r="2616" spans="1:3">
      <c r="A2616" s="85">
        <v>39818</v>
      </c>
      <c r="B2616" s="86">
        <v>0.77190000000000003</v>
      </c>
      <c r="C2616" s="87">
        <f t="shared" si="41"/>
        <v>0.93399900000000002</v>
      </c>
    </row>
    <row r="2617" spans="1:3">
      <c r="A2617" s="85">
        <v>39819</v>
      </c>
      <c r="B2617" s="86">
        <v>0.77190000000000003</v>
      </c>
      <c r="C2617" s="87">
        <f t="shared" si="41"/>
        <v>0.93399900000000002</v>
      </c>
    </row>
    <row r="2618" spans="1:3">
      <c r="A2618" s="85">
        <v>39820</v>
      </c>
      <c r="B2618" s="86">
        <v>0.77190000000000003</v>
      </c>
      <c r="C2618" s="87">
        <f t="shared" si="41"/>
        <v>0.93399900000000002</v>
      </c>
    </row>
    <row r="2619" spans="1:3">
      <c r="A2619" s="85">
        <v>39821</v>
      </c>
      <c r="B2619" s="86">
        <v>0.8306</v>
      </c>
      <c r="C2619" s="87">
        <f t="shared" si="41"/>
        <v>1.005026</v>
      </c>
    </row>
    <row r="2620" spans="1:3">
      <c r="A2620" s="85">
        <v>39822</v>
      </c>
      <c r="B2620" s="86">
        <v>0.8306</v>
      </c>
      <c r="C2620" s="87">
        <f t="shared" si="41"/>
        <v>1.005026</v>
      </c>
    </row>
    <row r="2621" spans="1:3">
      <c r="A2621" s="85">
        <v>39823</v>
      </c>
      <c r="B2621" s="86">
        <v>0.8165</v>
      </c>
      <c r="C2621" s="87">
        <f t="shared" si="41"/>
        <v>0.98796499999999998</v>
      </c>
    </row>
    <row r="2622" spans="1:3">
      <c r="A2622" s="85">
        <v>39824</v>
      </c>
      <c r="B2622" s="86">
        <v>0.8165</v>
      </c>
      <c r="C2622" s="87">
        <f t="shared" si="41"/>
        <v>0.98796499999999998</v>
      </c>
    </row>
    <row r="2623" spans="1:3">
      <c r="A2623" s="85">
        <v>39825</v>
      </c>
      <c r="B2623" s="86">
        <v>0.8165</v>
      </c>
      <c r="C2623" s="87">
        <f t="shared" si="41"/>
        <v>0.98796499999999998</v>
      </c>
    </row>
    <row r="2624" spans="1:3">
      <c r="A2624" s="85">
        <v>39826</v>
      </c>
      <c r="B2624" s="86">
        <v>0.8165</v>
      </c>
      <c r="C2624" s="87">
        <f t="shared" si="41"/>
        <v>0.98796499999999998</v>
      </c>
    </row>
    <row r="2625" spans="1:3">
      <c r="A2625" s="85">
        <v>39827</v>
      </c>
      <c r="B2625" s="86">
        <v>0.8165</v>
      </c>
      <c r="C2625" s="87">
        <f t="shared" si="41"/>
        <v>0.98796499999999998</v>
      </c>
    </row>
    <row r="2626" spans="1:3">
      <c r="A2626" s="85">
        <v>39828</v>
      </c>
      <c r="B2626" s="86">
        <v>0.8165</v>
      </c>
      <c r="C2626" s="87">
        <f t="shared" si="41"/>
        <v>0.98796499999999998</v>
      </c>
    </row>
    <row r="2627" spans="1:3">
      <c r="A2627" s="85">
        <v>39829</v>
      </c>
      <c r="B2627" s="86">
        <v>0.8165</v>
      </c>
      <c r="C2627" s="87">
        <f t="shared" si="41"/>
        <v>0.98796499999999998</v>
      </c>
    </row>
    <row r="2628" spans="1:3">
      <c r="A2628" s="85">
        <v>39830</v>
      </c>
      <c r="B2628" s="86">
        <v>0.8165</v>
      </c>
      <c r="C2628" s="87">
        <f t="shared" si="41"/>
        <v>0.98796499999999998</v>
      </c>
    </row>
    <row r="2629" spans="1:3">
      <c r="A2629" s="85">
        <v>39831</v>
      </c>
      <c r="B2629" s="86">
        <v>0.8165</v>
      </c>
      <c r="C2629" s="87">
        <f t="shared" si="41"/>
        <v>0.98796499999999998</v>
      </c>
    </row>
    <row r="2630" spans="1:3">
      <c r="A2630" s="85">
        <v>39832</v>
      </c>
      <c r="B2630" s="86">
        <v>0.8165</v>
      </c>
      <c r="C2630" s="87">
        <f t="shared" si="41"/>
        <v>0.98796499999999998</v>
      </c>
    </row>
    <row r="2631" spans="1:3">
      <c r="A2631" s="85">
        <v>39833</v>
      </c>
      <c r="B2631" s="86">
        <v>0.8165</v>
      </c>
      <c r="C2631" s="87">
        <f t="shared" si="41"/>
        <v>0.98796499999999998</v>
      </c>
    </row>
    <row r="2632" spans="1:3">
      <c r="A2632" s="85">
        <v>39834</v>
      </c>
      <c r="B2632" s="86">
        <v>0.80830000000000002</v>
      </c>
      <c r="C2632" s="87">
        <f t="shared" si="41"/>
        <v>0.978043</v>
      </c>
    </row>
    <row r="2633" spans="1:3">
      <c r="A2633" s="85">
        <v>39835</v>
      </c>
      <c r="B2633" s="86">
        <v>0.80830000000000002</v>
      </c>
      <c r="C2633" s="87">
        <f t="shared" si="41"/>
        <v>0.978043</v>
      </c>
    </row>
    <row r="2634" spans="1:3">
      <c r="A2634" s="85">
        <v>39836</v>
      </c>
      <c r="B2634" s="86">
        <v>0.80830000000000002</v>
      </c>
      <c r="C2634" s="87">
        <f t="shared" si="41"/>
        <v>0.978043</v>
      </c>
    </row>
    <row r="2635" spans="1:3">
      <c r="A2635" s="85">
        <v>39837</v>
      </c>
      <c r="B2635" s="86">
        <v>0.80830000000000002</v>
      </c>
      <c r="C2635" s="87">
        <f t="shared" si="41"/>
        <v>0.978043</v>
      </c>
    </row>
    <row r="2636" spans="1:3">
      <c r="A2636" s="85">
        <v>39838</v>
      </c>
      <c r="B2636" s="86">
        <v>0.80830000000000002</v>
      </c>
      <c r="C2636" s="87">
        <f t="shared" ref="C2636:C2699" si="42">IF($B2636="","",($B2636*1.21))</f>
        <v>0.978043</v>
      </c>
    </row>
    <row r="2637" spans="1:3">
      <c r="A2637" s="85">
        <v>39839</v>
      </c>
      <c r="B2637" s="86">
        <v>0.80830000000000002</v>
      </c>
      <c r="C2637" s="87">
        <f t="shared" si="42"/>
        <v>0.978043</v>
      </c>
    </row>
    <row r="2638" spans="1:3">
      <c r="A2638" s="85">
        <v>39840</v>
      </c>
      <c r="B2638" s="86">
        <v>0.80830000000000002</v>
      </c>
      <c r="C2638" s="87">
        <f t="shared" si="42"/>
        <v>0.978043</v>
      </c>
    </row>
    <row r="2639" spans="1:3">
      <c r="A2639" s="85">
        <v>39841</v>
      </c>
      <c r="B2639" s="86">
        <v>0.80830000000000002</v>
      </c>
      <c r="C2639" s="87">
        <f t="shared" si="42"/>
        <v>0.978043</v>
      </c>
    </row>
    <row r="2640" spans="1:3">
      <c r="A2640" s="85">
        <v>39842</v>
      </c>
      <c r="B2640" s="86">
        <v>0.80830000000000002</v>
      </c>
      <c r="C2640" s="87">
        <f t="shared" si="42"/>
        <v>0.978043</v>
      </c>
    </row>
    <row r="2641" spans="1:3">
      <c r="A2641" s="85">
        <v>39843</v>
      </c>
      <c r="B2641" s="86">
        <v>0.81740000000000002</v>
      </c>
      <c r="C2641" s="87">
        <f t="shared" si="42"/>
        <v>0.98905399999999999</v>
      </c>
    </row>
    <row r="2642" spans="1:3">
      <c r="A2642" s="85">
        <v>39844</v>
      </c>
      <c r="B2642" s="86">
        <v>0.81740000000000002</v>
      </c>
      <c r="C2642" s="87">
        <f t="shared" si="42"/>
        <v>0.98905399999999999</v>
      </c>
    </row>
    <row r="2643" spans="1:3">
      <c r="A2643" s="85">
        <v>39845</v>
      </c>
      <c r="B2643" s="86">
        <v>0.81740000000000002</v>
      </c>
      <c r="C2643" s="87">
        <f t="shared" si="42"/>
        <v>0.98905399999999999</v>
      </c>
    </row>
    <row r="2644" spans="1:3">
      <c r="A2644" s="85">
        <v>39846</v>
      </c>
      <c r="B2644" s="86">
        <v>0.81740000000000002</v>
      </c>
      <c r="C2644" s="87">
        <f t="shared" si="42"/>
        <v>0.98905399999999999</v>
      </c>
    </row>
    <row r="2645" spans="1:3">
      <c r="A2645" s="85">
        <v>39847</v>
      </c>
      <c r="B2645" s="86">
        <v>0.81740000000000002</v>
      </c>
      <c r="C2645" s="87">
        <f t="shared" si="42"/>
        <v>0.98905399999999999</v>
      </c>
    </row>
    <row r="2646" spans="1:3">
      <c r="A2646" s="85">
        <v>39848</v>
      </c>
      <c r="B2646" s="86">
        <v>0.81740000000000002</v>
      </c>
      <c r="C2646" s="87">
        <f t="shared" si="42"/>
        <v>0.98905399999999999</v>
      </c>
    </row>
    <row r="2647" spans="1:3">
      <c r="A2647" s="85">
        <v>39849</v>
      </c>
      <c r="B2647" s="86">
        <v>0.81740000000000002</v>
      </c>
      <c r="C2647" s="87">
        <f t="shared" si="42"/>
        <v>0.98905399999999999</v>
      </c>
    </row>
    <row r="2648" spans="1:3">
      <c r="A2648" s="85">
        <v>39850</v>
      </c>
      <c r="B2648" s="86">
        <v>0.81740000000000002</v>
      </c>
      <c r="C2648" s="87">
        <f t="shared" si="42"/>
        <v>0.98905399999999999</v>
      </c>
    </row>
    <row r="2649" spans="1:3">
      <c r="A2649" s="85">
        <v>39851</v>
      </c>
      <c r="B2649" s="86">
        <v>0.81740000000000002</v>
      </c>
      <c r="C2649" s="87">
        <f t="shared" si="42"/>
        <v>0.98905399999999999</v>
      </c>
    </row>
    <row r="2650" spans="1:3">
      <c r="A2650" s="85">
        <v>39852</v>
      </c>
      <c r="B2650" s="86">
        <v>0.81740000000000002</v>
      </c>
      <c r="C2650" s="87">
        <f t="shared" si="42"/>
        <v>0.98905399999999999</v>
      </c>
    </row>
    <row r="2651" spans="1:3">
      <c r="A2651" s="85">
        <v>39853</v>
      </c>
      <c r="B2651" s="86">
        <v>0.81740000000000002</v>
      </c>
      <c r="C2651" s="87">
        <f t="shared" si="42"/>
        <v>0.98905399999999999</v>
      </c>
    </row>
    <row r="2652" spans="1:3">
      <c r="A2652" s="85">
        <v>39854</v>
      </c>
      <c r="B2652" s="86">
        <v>0.81740000000000002</v>
      </c>
      <c r="C2652" s="87">
        <f t="shared" si="42"/>
        <v>0.98905399999999999</v>
      </c>
    </row>
    <row r="2653" spans="1:3">
      <c r="A2653" s="85">
        <v>39855</v>
      </c>
      <c r="B2653" s="86">
        <v>0.81740000000000002</v>
      </c>
      <c r="C2653" s="87">
        <f t="shared" si="42"/>
        <v>0.98905399999999999</v>
      </c>
    </row>
    <row r="2654" spans="1:3">
      <c r="A2654" s="85">
        <v>39856</v>
      </c>
      <c r="B2654" s="86">
        <v>0.81740000000000002</v>
      </c>
      <c r="C2654" s="87">
        <f t="shared" si="42"/>
        <v>0.98905399999999999</v>
      </c>
    </row>
    <row r="2655" spans="1:3">
      <c r="A2655" s="85">
        <v>39857</v>
      </c>
      <c r="B2655" s="86">
        <v>0.81740000000000002</v>
      </c>
      <c r="C2655" s="87">
        <f t="shared" si="42"/>
        <v>0.98905399999999999</v>
      </c>
    </row>
    <row r="2656" spans="1:3">
      <c r="A2656" s="85">
        <v>39858</v>
      </c>
      <c r="B2656" s="86">
        <v>0.81159999999999999</v>
      </c>
      <c r="C2656" s="87">
        <f t="shared" si="42"/>
        <v>0.98203599999999991</v>
      </c>
    </row>
    <row r="2657" spans="1:3">
      <c r="A2657" s="85">
        <v>39859</v>
      </c>
      <c r="B2657" s="86">
        <v>0.81159999999999999</v>
      </c>
      <c r="C2657" s="87">
        <f t="shared" si="42"/>
        <v>0.98203599999999991</v>
      </c>
    </row>
    <row r="2658" spans="1:3">
      <c r="A2658" s="85">
        <v>39860</v>
      </c>
      <c r="B2658" s="86">
        <v>0.81159999999999999</v>
      </c>
      <c r="C2658" s="87">
        <f t="shared" si="42"/>
        <v>0.98203599999999991</v>
      </c>
    </row>
    <row r="2659" spans="1:3">
      <c r="A2659" s="85">
        <v>39861</v>
      </c>
      <c r="B2659" s="86">
        <v>0.81159999999999999</v>
      </c>
      <c r="C2659" s="87">
        <f t="shared" si="42"/>
        <v>0.98203599999999991</v>
      </c>
    </row>
    <row r="2660" spans="1:3">
      <c r="A2660" s="85">
        <v>39862</v>
      </c>
      <c r="B2660" s="86">
        <v>0.81159999999999999</v>
      </c>
      <c r="C2660" s="87">
        <f t="shared" si="42"/>
        <v>0.98203599999999991</v>
      </c>
    </row>
    <row r="2661" spans="1:3">
      <c r="A2661" s="85">
        <v>39863</v>
      </c>
      <c r="B2661" s="86">
        <v>0.81159999999999999</v>
      </c>
      <c r="C2661" s="87">
        <f t="shared" si="42"/>
        <v>0.98203599999999991</v>
      </c>
    </row>
    <row r="2662" spans="1:3">
      <c r="A2662" s="85">
        <v>39864</v>
      </c>
      <c r="B2662" s="86">
        <v>0.81159999999999999</v>
      </c>
      <c r="C2662" s="87">
        <f t="shared" si="42"/>
        <v>0.98203599999999991</v>
      </c>
    </row>
    <row r="2663" spans="1:3">
      <c r="A2663" s="85">
        <v>39865</v>
      </c>
      <c r="B2663" s="86">
        <v>0.79420000000000002</v>
      </c>
      <c r="C2663" s="87">
        <f t="shared" si="42"/>
        <v>0.960982</v>
      </c>
    </row>
    <row r="2664" spans="1:3">
      <c r="A2664" s="85">
        <v>39866</v>
      </c>
      <c r="B2664" s="86">
        <v>0.79420000000000002</v>
      </c>
      <c r="C2664" s="87">
        <f t="shared" si="42"/>
        <v>0.960982</v>
      </c>
    </row>
    <row r="2665" spans="1:3">
      <c r="A2665" s="85">
        <v>39867</v>
      </c>
      <c r="B2665" s="86">
        <v>0.79420000000000002</v>
      </c>
      <c r="C2665" s="87">
        <f t="shared" si="42"/>
        <v>0.960982</v>
      </c>
    </row>
    <row r="2666" spans="1:3">
      <c r="A2666" s="85">
        <v>39868</v>
      </c>
      <c r="B2666" s="86">
        <v>0.79420000000000002</v>
      </c>
      <c r="C2666" s="87">
        <f t="shared" si="42"/>
        <v>0.960982</v>
      </c>
    </row>
    <row r="2667" spans="1:3">
      <c r="A2667" s="85">
        <v>39869</v>
      </c>
      <c r="B2667" s="86">
        <v>0.79420000000000002</v>
      </c>
      <c r="C2667" s="87">
        <f t="shared" si="42"/>
        <v>0.960982</v>
      </c>
    </row>
    <row r="2668" spans="1:3">
      <c r="A2668" s="85">
        <v>39870</v>
      </c>
      <c r="B2668" s="86">
        <v>0.79420000000000002</v>
      </c>
      <c r="C2668" s="87">
        <f t="shared" si="42"/>
        <v>0.960982</v>
      </c>
    </row>
    <row r="2669" spans="1:3">
      <c r="A2669" s="85">
        <v>39871</v>
      </c>
      <c r="B2669" s="86">
        <v>0.79420000000000002</v>
      </c>
      <c r="C2669" s="87">
        <f t="shared" si="42"/>
        <v>0.960982</v>
      </c>
    </row>
    <row r="2670" spans="1:3">
      <c r="A2670" s="85">
        <v>39872</v>
      </c>
      <c r="B2670" s="86">
        <v>0.79420000000000002</v>
      </c>
      <c r="C2670" s="87">
        <f t="shared" si="42"/>
        <v>0.960982</v>
      </c>
    </row>
    <row r="2671" spans="1:3">
      <c r="A2671" s="85">
        <v>39873</v>
      </c>
      <c r="B2671" s="86">
        <v>0.79420000000000002</v>
      </c>
      <c r="C2671" s="87">
        <f t="shared" si="42"/>
        <v>0.960982</v>
      </c>
    </row>
    <row r="2672" spans="1:3">
      <c r="A2672" s="85">
        <v>39874</v>
      </c>
      <c r="B2672" s="86">
        <v>0.79420000000000002</v>
      </c>
      <c r="C2672" s="87">
        <f t="shared" si="42"/>
        <v>0.960982</v>
      </c>
    </row>
    <row r="2673" spans="1:3">
      <c r="A2673" s="85">
        <v>39875</v>
      </c>
      <c r="B2673" s="86">
        <v>0.79420000000000002</v>
      </c>
      <c r="C2673" s="87">
        <f t="shared" si="42"/>
        <v>0.960982</v>
      </c>
    </row>
    <row r="2674" spans="1:3">
      <c r="A2674" s="85">
        <v>39876</v>
      </c>
      <c r="B2674" s="86">
        <v>0.79420000000000002</v>
      </c>
      <c r="C2674" s="87">
        <f t="shared" si="42"/>
        <v>0.960982</v>
      </c>
    </row>
    <row r="2675" spans="1:3">
      <c r="A2675" s="85">
        <v>39877</v>
      </c>
      <c r="B2675" s="86">
        <v>0.79420000000000002</v>
      </c>
      <c r="C2675" s="87">
        <f t="shared" si="42"/>
        <v>0.960982</v>
      </c>
    </row>
    <row r="2676" spans="1:3">
      <c r="A2676" s="85">
        <v>39878</v>
      </c>
      <c r="B2676" s="86">
        <v>0.79420000000000002</v>
      </c>
      <c r="C2676" s="87">
        <f t="shared" si="42"/>
        <v>0.960982</v>
      </c>
    </row>
    <row r="2677" spans="1:3">
      <c r="A2677" s="85">
        <v>39879</v>
      </c>
      <c r="B2677" s="86">
        <v>0.79420000000000002</v>
      </c>
      <c r="C2677" s="87">
        <f t="shared" si="42"/>
        <v>0.960982</v>
      </c>
    </row>
    <row r="2678" spans="1:3">
      <c r="A2678" s="85">
        <v>39880</v>
      </c>
      <c r="B2678" s="86">
        <v>0.79420000000000002</v>
      </c>
      <c r="C2678" s="87">
        <f t="shared" si="42"/>
        <v>0.960982</v>
      </c>
    </row>
    <row r="2679" spans="1:3">
      <c r="A2679" s="85">
        <v>39881</v>
      </c>
      <c r="B2679" s="86">
        <v>0.79420000000000002</v>
      </c>
      <c r="C2679" s="87">
        <f t="shared" si="42"/>
        <v>0.960982</v>
      </c>
    </row>
    <row r="2680" spans="1:3">
      <c r="A2680" s="85">
        <v>39882</v>
      </c>
      <c r="B2680" s="86">
        <v>0.79420000000000002</v>
      </c>
      <c r="C2680" s="87">
        <f t="shared" si="42"/>
        <v>0.960982</v>
      </c>
    </row>
    <row r="2681" spans="1:3">
      <c r="A2681" s="85">
        <v>39883</v>
      </c>
      <c r="B2681" s="86">
        <v>0.79420000000000002</v>
      </c>
      <c r="C2681" s="87">
        <f t="shared" si="42"/>
        <v>0.960982</v>
      </c>
    </row>
    <row r="2682" spans="1:3">
      <c r="A2682" s="85">
        <v>39884</v>
      </c>
      <c r="B2682" s="86">
        <v>0.79420000000000002</v>
      </c>
      <c r="C2682" s="87">
        <f t="shared" si="42"/>
        <v>0.960982</v>
      </c>
    </row>
    <row r="2683" spans="1:3">
      <c r="A2683" s="85">
        <v>39885</v>
      </c>
      <c r="B2683" s="86">
        <v>0.79420000000000002</v>
      </c>
      <c r="C2683" s="87">
        <f t="shared" si="42"/>
        <v>0.960982</v>
      </c>
    </row>
    <row r="2684" spans="1:3">
      <c r="A2684" s="85">
        <v>39886</v>
      </c>
      <c r="B2684" s="86">
        <v>0.79420000000000002</v>
      </c>
      <c r="C2684" s="87">
        <f t="shared" si="42"/>
        <v>0.960982</v>
      </c>
    </row>
    <row r="2685" spans="1:3">
      <c r="A2685" s="85">
        <v>39887</v>
      </c>
      <c r="B2685" s="86">
        <v>0.79420000000000002</v>
      </c>
      <c r="C2685" s="87">
        <f t="shared" si="42"/>
        <v>0.960982</v>
      </c>
    </row>
    <row r="2686" spans="1:3">
      <c r="A2686" s="85">
        <v>39888</v>
      </c>
      <c r="B2686" s="86">
        <v>0.79420000000000002</v>
      </c>
      <c r="C2686" s="87">
        <f t="shared" si="42"/>
        <v>0.960982</v>
      </c>
    </row>
    <row r="2687" spans="1:3">
      <c r="A2687" s="85">
        <v>39889</v>
      </c>
      <c r="B2687" s="86">
        <v>0.79420000000000002</v>
      </c>
      <c r="C2687" s="87">
        <f t="shared" si="42"/>
        <v>0.960982</v>
      </c>
    </row>
    <row r="2688" spans="1:3">
      <c r="A2688" s="85">
        <v>39890</v>
      </c>
      <c r="B2688" s="86">
        <v>0.79420000000000002</v>
      </c>
      <c r="C2688" s="87">
        <f t="shared" si="42"/>
        <v>0.960982</v>
      </c>
    </row>
    <row r="2689" spans="1:3">
      <c r="A2689" s="85">
        <v>39891</v>
      </c>
      <c r="B2689" s="86">
        <v>0.79420000000000002</v>
      </c>
      <c r="C2689" s="87">
        <f t="shared" si="42"/>
        <v>0.960982</v>
      </c>
    </row>
    <row r="2690" spans="1:3">
      <c r="A2690" s="85">
        <v>39892</v>
      </c>
      <c r="B2690" s="86">
        <v>0.79420000000000002</v>
      </c>
      <c r="C2690" s="87">
        <f t="shared" si="42"/>
        <v>0.960982</v>
      </c>
    </row>
    <row r="2691" spans="1:3">
      <c r="A2691" s="85">
        <v>39893</v>
      </c>
      <c r="B2691" s="86">
        <v>0.79420000000000002</v>
      </c>
      <c r="C2691" s="87">
        <f t="shared" si="42"/>
        <v>0.960982</v>
      </c>
    </row>
    <row r="2692" spans="1:3">
      <c r="A2692" s="85">
        <v>39894</v>
      </c>
      <c r="B2692" s="86">
        <v>0.79420000000000002</v>
      </c>
      <c r="C2692" s="87">
        <f t="shared" si="42"/>
        <v>0.960982</v>
      </c>
    </row>
    <row r="2693" spans="1:3">
      <c r="A2693" s="85">
        <v>39895</v>
      </c>
      <c r="B2693" s="86">
        <v>0.79420000000000002</v>
      </c>
      <c r="C2693" s="87">
        <f t="shared" si="42"/>
        <v>0.960982</v>
      </c>
    </row>
    <row r="2694" spans="1:3">
      <c r="A2694" s="85">
        <v>39896</v>
      </c>
      <c r="B2694" s="86">
        <v>0.81320000000000003</v>
      </c>
      <c r="C2694" s="87">
        <f t="shared" si="42"/>
        <v>0.98397199999999996</v>
      </c>
    </row>
    <row r="2695" spans="1:3">
      <c r="A2695" s="85">
        <v>39897</v>
      </c>
      <c r="B2695" s="86">
        <v>0.81320000000000003</v>
      </c>
      <c r="C2695" s="87">
        <f t="shared" si="42"/>
        <v>0.98397199999999996</v>
      </c>
    </row>
    <row r="2696" spans="1:3">
      <c r="A2696" s="85">
        <v>39898</v>
      </c>
      <c r="B2696" s="86">
        <v>0.81320000000000003</v>
      </c>
      <c r="C2696" s="87">
        <f t="shared" si="42"/>
        <v>0.98397199999999996</v>
      </c>
    </row>
    <row r="2697" spans="1:3">
      <c r="A2697" s="85">
        <v>39899</v>
      </c>
      <c r="B2697" s="86">
        <v>0.81320000000000003</v>
      </c>
      <c r="C2697" s="87">
        <f t="shared" si="42"/>
        <v>0.98397199999999996</v>
      </c>
    </row>
    <row r="2698" spans="1:3">
      <c r="A2698" s="85">
        <v>39900</v>
      </c>
      <c r="B2698" s="86">
        <v>0.83309999999999995</v>
      </c>
      <c r="C2698" s="87">
        <f t="shared" si="42"/>
        <v>1.0080509999999998</v>
      </c>
    </row>
    <row r="2699" spans="1:3">
      <c r="A2699" s="85">
        <v>39901</v>
      </c>
      <c r="B2699" s="86">
        <v>0.83309999999999995</v>
      </c>
      <c r="C2699" s="87">
        <f t="shared" si="42"/>
        <v>1.0080509999999998</v>
      </c>
    </row>
    <row r="2700" spans="1:3">
      <c r="A2700" s="85">
        <v>39902</v>
      </c>
      <c r="B2700" s="86">
        <v>0.83309999999999995</v>
      </c>
      <c r="C2700" s="87">
        <f t="shared" ref="C2700:C2763" si="43">IF($B2700="","",($B2700*1.21))</f>
        <v>1.0080509999999998</v>
      </c>
    </row>
    <row r="2701" spans="1:3">
      <c r="A2701" s="85">
        <v>39903</v>
      </c>
      <c r="B2701" s="86">
        <v>0.83309999999999995</v>
      </c>
      <c r="C2701" s="87">
        <f t="shared" si="43"/>
        <v>1.0080509999999998</v>
      </c>
    </row>
    <row r="2702" spans="1:3">
      <c r="A2702" s="85">
        <v>39904</v>
      </c>
      <c r="B2702" s="86">
        <v>0.8256</v>
      </c>
      <c r="C2702" s="87">
        <f t="shared" si="43"/>
        <v>0.99897599999999998</v>
      </c>
    </row>
    <row r="2703" spans="1:3">
      <c r="A2703" s="85">
        <v>39905</v>
      </c>
      <c r="B2703" s="86">
        <v>0.8256</v>
      </c>
      <c r="C2703" s="87">
        <f t="shared" si="43"/>
        <v>0.99897599999999998</v>
      </c>
    </row>
    <row r="2704" spans="1:3">
      <c r="A2704" s="85">
        <v>39906</v>
      </c>
      <c r="B2704" s="86">
        <v>0.8256</v>
      </c>
      <c r="C2704" s="87">
        <f t="shared" si="43"/>
        <v>0.99897599999999998</v>
      </c>
    </row>
    <row r="2705" spans="1:3">
      <c r="A2705" s="85">
        <v>39907</v>
      </c>
      <c r="B2705" s="86">
        <v>0.8256</v>
      </c>
      <c r="C2705" s="87">
        <f t="shared" si="43"/>
        <v>0.99897599999999998</v>
      </c>
    </row>
    <row r="2706" spans="1:3">
      <c r="A2706" s="85">
        <v>39908</v>
      </c>
      <c r="B2706" s="86">
        <v>0.8256</v>
      </c>
      <c r="C2706" s="87">
        <f t="shared" si="43"/>
        <v>0.99897599999999998</v>
      </c>
    </row>
    <row r="2707" spans="1:3">
      <c r="A2707" s="85">
        <v>39909</v>
      </c>
      <c r="B2707" s="86">
        <v>0.8256</v>
      </c>
      <c r="C2707" s="87">
        <f t="shared" si="43"/>
        <v>0.99897599999999998</v>
      </c>
    </row>
    <row r="2708" spans="1:3">
      <c r="A2708" s="85">
        <v>39910</v>
      </c>
      <c r="B2708" s="86">
        <v>0.8256</v>
      </c>
      <c r="C2708" s="87">
        <f t="shared" si="43"/>
        <v>0.99897599999999998</v>
      </c>
    </row>
    <row r="2709" spans="1:3">
      <c r="A2709" s="85">
        <v>39911</v>
      </c>
      <c r="B2709" s="86">
        <v>0.81569999999999998</v>
      </c>
      <c r="C2709" s="87">
        <f t="shared" si="43"/>
        <v>0.9869969999999999</v>
      </c>
    </row>
    <row r="2710" spans="1:3">
      <c r="A2710" s="85">
        <v>39912</v>
      </c>
      <c r="B2710" s="86">
        <v>0.81569999999999998</v>
      </c>
      <c r="C2710" s="87">
        <f t="shared" si="43"/>
        <v>0.9869969999999999</v>
      </c>
    </row>
    <row r="2711" spans="1:3">
      <c r="A2711" s="85">
        <v>39913</v>
      </c>
      <c r="B2711" s="86">
        <v>0.81569999999999998</v>
      </c>
      <c r="C2711" s="87">
        <f t="shared" si="43"/>
        <v>0.9869969999999999</v>
      </c>
    </row>
    <row r="2712" spans="1:3">
      <c r="A2712" s="85">
        <v>39914</v>
      </c>
      <c r="B2712" s="86">
        <v>0.81569999999999998</v>
      </c>
      <c r="C2712" s="87">
        <f t="shared" si="43"/>
        <v>0.9869969999999999</v>
      </c>
    </row>
    <row r="2713" spans="1:3">
      <c r="A2713" s="85">
        <v>39915</v>
      </c>
      <c r="B2713" s="86">
        <v>0.81569999999999998</v>
      </c>
      <c r="C2713" s="87">
        <f t="shared" si="43"/>
        <v>0.9869969999999999</v>
      </c>
    </row>
    <row r="2714" spans="1:3">
      <c r="A2714" s="85">
        <v>39916</v>
      </c>
      <c r="B2714" s="86">
        <v>0.81569999999999998</v>
      </c>
      <c r="C2714" s="87">
        <f t="shared" si="43"/>
        <v>0.9869969999999999</v>
      </c>
    </row>
    <row r="2715" spans="1:3">
      <c r="A2715" s="85">
        <v>39917</v>
      </c>
      <c r="B2715" s="86">
        <v>0.81569999999999998</v>
      </c>
      <c r="C2715" s="87">
        <f t="shared" si="43"/>
        <v>0.9869969999999999</v>
      </c>
    </row>
    <row r="2716" spans="1:3">
      <c r="A2716" s="85">
        <v>39918</v>
      </c>
      <c r="B2716" s="86">
        <v>0.81569999999999998</v>
      </c>
      <c r="C2716" s="87">
        <f t="shared" si="43"/>
        <v>0.9869969999999999</v>
      </c>
    </row>
    <row r="2717" spans="1:3">
      <c r="A2717" s="85">
        <v>39919</v>
      </c>
      <c r="B2717" s="86">
        <v>0.81569999999999998</v>
      </c>
      <c r="C2717" s="87">
        <f t="shared" si="43"/>
        <v>0.9869969999999999</v>
      </c>
    </row>
    <row r="2718" spans="1:3">
      <c r="A2718" s="85">
        <v>39920</v>
      </c>
      <c r="B2718" s="86">
        <v>0.81569999999999998</v>
      </c>
      <c r="C2718" s="87">
        <f t="shared" si="43"/>
        <v>0.9869969999999999</v>
      </c>
    </row>
    <row r="2719" spans="1:3">
      <c r="A2719" s="85">
        <v>39921</v>
      </c>
      <c r="B2719" s="86">
        <v>0.82730000000000004</v>
      </c>
      <c r="C2719" s="87">
        <f t="shared" si="43"/>
        <v>1.0010330000000001</v>
      </c>
    </row>
    <row r="2720" spans="1:3">
      <c r="A2720" s="85">
        <v>39922</v>
      </c>
      <c r="B2720" s="86">
        <v>0.82730000000000004</v>
      </c>
      <c r="C2720" s="87">
        <f t="shared" si="43"/>
        <v>1.0010330000000001</v>
      </c>
    </row>
    <row r="2721" spans="1:3">
      <c r="A2721" s="85">
        <v>39923</v>
      </c>
      <c r="B2721" s="86">
        <v>0.82730000000000004</v>
      </c>
      <c r="C2721" s="87">
        <f t="shared" si="43"/>
        <v>1.0010330000000001</v>
      </c>
    </row>
    <row r="2722" spans="1:3">
      <c r="A2722" s="85">
        <v>39924</v>
      </c>
      <c r="B2722" s="86">
        <v>0.82730000000000004</v>
      </c>
      <c r="C2722" s="87">
        <f t="shared" si="43"/>
        <v>1.0010330000000001</v>
      </c>
    </row>
    <row r="2723" spans="1:3">
      <c r="A2723" s="85">
        <v>39925</v>
      </c>
      <c r="B2723" s="86">
        <v>0.82730000000000004</v>
      </c>
      <c r="C2723" s="87">
        <f t="shared" si="43"/>
        <v>1.0010330000000001</v>
      </c>
    </row>
    <row r="2724" spans="1:3">
      <c r="A2724" s="85">
        <v>39926</v>
      </c>
      <c r="B2724" s="86">
        <v>0.82730000000000004</v>
      </c>
      <c r="C2724" s="87">
        <f t="shared" si="43"/>
        <v>1.0010330000000001</v>
      </c>
    </row>
    <row r="2725" spans="1:3">
      <c r="A2725" s="85">
        <v>39927</v>
      </c>
      <c r="B2725" s="86">
        <v>0.82730000000000004</v>
      </c>
      <c r="C2725" s="87">
        <f t="shared" si="43"/>
        <v>1.0010330000000001</v>
      </c>
    </row>
    <row r="2726" spans="1:3">
      <c r="A2726" s="85">
        <v>39928</v>
      </c>
      <c r="B2726" s="86">
        <v>0.82730000000000004</v>
      </c>
      <c r="C2726" s="87">
        <f t="shared" si="43"/>
        <v>1.0010330000000001</v>
      </c>
    </row>
    <row r="2727" spans="1:3">
      <c r="A2727" s="85">
        <v>39929</v>
      </c>
      <c r="B2727" s="86">
        <v>0.82730000000000004</v>
      </c>
      <c r="C2727" s="87">
        <f t="shared" si="43"/>
        <v>1.0010330000000001</v>
      </c>
    </row>
    <row r="2728" spans="1:3">
      <c r="A2728" s="85">
        <v>39930</v>
      </c>
      <c r="B2728" s="86">
        <v>0.82730000000000004</v>
      </c>
      <c r="C2728" s="87">
        <f t="shared" si="43"/>
        <v>1.0010330000000001</v>
      </c>
    </row>
    <row r="2729" spans="1:3">
      <c r="A2729" s="85">
        <v>39931</v>
      </c>
      <c r="B2729" s="86">
        <v>0.81320000000000003</v>
      </c>
      <c r="C2729" s="87">
        <f t="shared" si="43"/>
        <v>0.98397199999999996</v>
      </c>
    </row>
    <row r="2730" spans="1:3">
      <c r="A2730" s="85">
        <v>39932</v>
      </c>
      <c r="B2730" s="86">
        <v>0.81320000000000003</v>
      </c>
      <c r="C2730" s="87">
        <f t="shared" si="43"/>
        <v>0.98397199999999996</v>
      </c>
    </row>
    <row r="2731" spans="1:3">
      <c r="A2731" s="85">
        <v>39933</v>
      </c>
      <c r="B2731" s="86">
        <v>0.81320000000000003</v>
      </c>
      <c r="C2731" s="87">
        <f t="shared" si="43"/>
        <v>0.98397199999999996</v>
      </c>
    </row>
    <row r="2732" spans="1:3">
      <c r="A2732" s="85">
        <v>39934</v>
      </c>
      <c r="B2732" s="86">
        <v>0.81320000000000003</v>
      </c>
      <c r="C2732" s="87">
        <f t="shared" si="43"/>
        <v>0.98397199999999996</v>
      </c>
    </row>
    <row r="2733" spans="1:3">
      <c r="A2733" s="85">
        <v>39935</v>
      </c>
      <c r="B2733" s="86">
        <v>0.81320000000000003</v>
      </c>
      <c r="C2733" s="87">
        <f t="shared" si="43"/>
        <v>0.98397199999999996</v>
      </c>
    </row>
    <row r="2734" spans="1:3">
      <c r="A2734" s="85">
        <v>39936</v>
      </c>
      <c r="B2734" s="86">
        <v>0.81320000000000003</v>
      </c>
      <c r="C2734" s="87">
        <f t="shared" si="43"/>
        <v>0.98397199999999996</v>
      </c>
    </row>
    <row r="2735" spans="1:3">
      <c r="A2735" s="85">
        <v>39937</v>
      </c>
      <c r="B2735" s="86">
        <v>0.81320000000000003</v>
      </c>
      <c r="C2735" s="87">
        <f t="shared" si="43"/>
        <v>0.98397199999999996</v>
      </c>
    </row>
    <row r="2736" spans="1:3">
      <c r="A2736" s="85">
        <v>39938</v>
      </c>
      <c r="B2736" s="86">
        <v>0.81320000000000003</v>
      </c>
      <c r="C2736" s="87">
        <f t="shared" si="43"/>
        <v>0.98397199999999996</v>
      </c>
    </row>
    <row r="2737" spans="1:3">
      <c r="A2737" s="85">
        <v>39939</v>
      </c>
      <c r="B2737" s="86">
        <v>0.81320000000000003</v>
      </c>
      <c r="C2737" s="87">
        <f t="shared" si="43"/>
        <v>0.98397199999999996</v>
      </c>
    </row>
    <row r="2738" spans="1:3">
      <c r="A2738" s="85">
        <v>39940</v>
      </c>
      <c r="B2738" s="86">
        <v>0.81320000000000003</v>
      </c>
      <c r="C2738" s="87">
        <f t="shared" si="43"/>
        <v>0.98397199999999996</v>
      </c>
    </row>
    <row r="2739" spans="1:3">
      <c r="A2739" s="85">
        <v>39941</v>
      </c>
      <c r="B2739" s="86">
        <v>0.81320000000000003</v>
      </c>
      <c r="C2739" s="87">
        <f t="shared" si="43"/>
        <v>0.98397199999999996</v>
      </c>
    </row>
    <row r="2740" spans="1:3">
      <c r="A2740" s="85">
        <v>39942</v>
      </c>
      <c r="B2740" s="86">
        <v>0.81320000000000003</v>
      </c>
      <c r="C2740" s="87">
        <f t="shared" si="43"/>
        <v>0.98397199999999996</v>
      </c>
    </row>
    <row r="2741" spans="1:3">
      <c r="A2741" s="85">
        <v>39943</v>
      </c>
      <c r="B2741" s="86">
        <v>0.81320000000000003</v>
      </c>
      <c r="C2741" s="87">
        <f t="shared" si="43"/>
        <v>0.98397199999999996</v>
      </c>
    </row>
    <row r="2742" spans="1:3">
      <c r="A2742" s="85">
        <v>39944</v>
      </c>
      <c r="B2742" s="86">
        <v>0.81320000000000003</v>
      </c>
      <c r="C2742" s="87">
        <f t="shared" si="43"/>
        <v>0.98397199999999996</v>
      </c>
    </row>
    <row r="2743" spans="1:3">
      <c r="A2743" s="85">
        <v>39945</v>
      </c>
      <c r="B2743" s="86">
        <v>0.8347</v>
      </c>
      <c r="C2743" s="87">
        <f t="shared" si="43"/>
        <v>1.009987</v>
      </c>
    </row>
    <row r="2744" spans="1:3">
      <c r="A2744" s="85">
        <v>39946</v>
      </c>
      <c r="B2744" s="86">
        <v>0.8347</v>
      </c>
      <c r="C2744" s="87">
        <f t="shared" si="43"/>
        <v>1.009987</v>
      </c>
    </row>
    <row r="2745" spans="1:3">
      <c r="A2745" s="85">
        <v>39947</v>
      </c>
      <c r="B2745" s="86">
        <v>0.8347</v>
      </c>
      <c r="C2745" s="87">
        <f t="shared" si="43"/>
        <v>1.009987</v>
      </c>
    </row>
    <row r="2746" spans="1:3">
      <c r="A2746" s="85">
        <v>39948</v>
      </c>
      <c r="B2746" s="86">
        <v>0.8347</v>
      </c>
      <c r="C2746" s="87">
        <f t="shared" si="43"/>
        <v>1.009987</v>
      </c>
    </row>
    <row r="2747" spans="1:3">
      <c r="A2747" s="85">
        <v>39949</v>
      </c>
      <c r="B2747" s="86">
        <v>0.8347</v>
      </c>
      <c r="C2747" s="87">
        <f t="shared" si="43"/>
        <v>1.009987</v>
      </c>
    </row>
    <row r="2748" spans="1:3">
      <c r="A2748" s="85">
        <v>39950</v>
      </c>
      <c r="B2748" s="86">
        <v>0.8347</v>
      </c>
      <c r="C2748" s="87">
        <f t="shared" si="43"/>
        <v>1.009987</v>
      </c>
    </row>
    <row r="2749" spans="1:3">
      <c r="A2749" s="85">
        <v>39951</v>
      </c>
      <c r="B2749" s="86">
        <v>0.8347</v>
      </c>
      <c r="C2749" s="87">
        <f t="shared" si="43"/>
        <v>1.009987</v>
      </c>
    </row>
    <row r="2750" spans="1:3">
      <c r="A2750" s="85">
        <v>39952</v>
      </c>
      <c r="B2750" s="86">
        <v>0.8347</v>
      </c>
      <c r="C2750" s="87">
        <f t="shared" si="43"/>
        <v>1.009987</v>
      </c>
    </row>
    <row r="2751" spans="1:3">
      <c r="A2751" s="85">
        <v>39953</v>
      </c>
      <c r="B2751" s="86">
        <v>0.82230000000000003</v>
      </c>
      <c r="C2751" s="87">
        <f t="shared" si="43"/>
        <v>0.99498300000000006</v>
      </c>
    </row>
    <row r="2752" spans="1:3">
      <c r="A2752" s="85">
        <v>39954</v>
      </c>
      <c r="B2752" s="86">
        <v>0.82230000000000003</v>
      </c>
      <c r="C2752" s="87">
        <f t="shared" si="43"/>
        <v>0.99498300000000006</v>
      </c>
    </row>
    <row r="2753" spans="1:3">
      <c r="A2753" s="85">
        <v>39955</v>
      </c>
      <c r="B2753" s="86">
        <v>0.82230000000000003</v>
      </c>
      <c r="C2753" s="87">
        <f t="shared" si="43"/>
        <v>0.99498300000000006</v>
      </c>
    </row>
    <row r="2754" spans="1:3">
      <c r="A2754" s="85">
        <v>39956</v>
      </c>
      <c r="B2754" s="86">
        <v>0.82230000000000003</v>
      </c>
      <c r="C2754" s="87">
        <f t="shared" si="43"/>
        <v>0.99498300000000006</v>
      </c>
    </row>
    <row r="2755" spans="1:3">
      <c r="A2755" s="85">
        <v>39957</v>
      </c>
      <c r="B2755" s="86">
        <v>0.82230000000000003</v>
      </c>
      <c r="C2755" s="87">
        <f t="shared" si="43"/>
        <v>0.99498300000000006</v>
      </c>
    </row>
    <row r="2756" spans="1:3">
      <c r="A2756" s="85">
        <v>39958</v>
      </c>
      <c r="B2756" s="86">
        <v>0.82230000000000003</v>
      </c>
      <c r="C2756" s="87">
        <f t="shared" si="43"/>
        <v>0.99498300000000006</v>
      </c>
    </row>
    <row r="2757" spans="1:3">
      <c r="A2757" s="85">
        <v>39959</v>
      </c>
      <c r="B2757" s="86">
        <v>0.82230000000000003</v>
      </c>
      <c r="C2757" s="87">
        <f t="shared" si="43"/>
        <v>0.99498300000000006</v>
      </c>
    </row>
    <row r="2758" spans="1:3">
      <c r="A2758" s="85">
        <v>39960</v>
      </c>
      <c r="B2758" s="86">
        <v>0.82230000000000003</v>
      </c>
      <c r="C2758" s="87">
        <f t="shared" si="43"/>
        <v>0.99498300000000006</v>
      </c>
    </row>
    <row r="2759" spans="1:3">
      <c r="A2759" s="85">
        <v>39961</v>
      </c>
      <c r="B2759" s="86">
        <v>0.82230000000000003</v>
      </c>
      <c r="C2759" s="87">
        <f t="shared" si="43"/>
        <v>0.99498300000000006</v>
      </c>
    </row>
    <row r="2760" spans="1:3">
      <c r="A2760" s="85">
        <v>39962</v>
      </c>
      <c r="B2760" s="86">
        <v>0.82230000000000003</v>
      </c>
      <c r="C2760" s="87">
        <f t="shared" si="43"/>
        <v>0.99498300000000006</v>
      </c>
    </row>
    <row r="2761" spans="1:3">
      <c r="A2761" s="85">
        <v>39963</v>
      </c>
      <c r="B2761" s="86">
        <v>0.82230000000000003</v>
      </c>
      <c r="C2761" s="87">
        <f t="shared" si="43"/>
        <v>0.99498300000000006</v>
      </c>
    </row>
    <row r="2762" spans="1:3">
      <c r="A2762" s="85">
        <v>39964</v>
      </c>
      <c r="B2762" s="86">
        <v>0.82230000000000003</v>
      </c>
      <c r="C2762" s="87">
        <f t="shared" si="43"/>
        <v>0.99498300000000006</v>
      </c>
    </row>
    <row r="2763" spans="1:3">
      <c r="A2763" s="85">
        <v>39965</v>
      </c>
      <c r="B2763" s="86">
        <v>0.82230000000000003</v>
      </c>
      <c r="C2763" s="87">
        <f t="shared" si="43"/>
        <v>0.99498300000000006</v>
      </c>
    </row>
    <row r="2764" spans="1:3">
      <c r="A2764" s="85">
        <v>39966</v>
      </c>
      <c r="B2764" s="86">
        <v>0.82230000000000003</v>
      </c>
      <c r="C2764" s="87">
        <f t="shared" ref="C2764:C2827" si="44">IF($B2764="","",($B2764*1.21))</f>
        <v>0.99498300000000006</v>
      </c>
    </row>
    <row r="2765" spans="1:3">
      <c r="A2765" s="85">
        <v>39967</v>
      </c>
      <c r="B2765" s="86">
        <v>0.84460000000000002</v>
      </c>
      <c r="C2765" s="87">
        <f t="shared" si="44"/>
        <v>1.0219659999999999</v>
      </c>
    </row>
    <row r="2766" spans="1:3">
      <c r="A2766" s="85">
        <v>39968</v>
      </c>
      <c r="B2766" s="86">
        <v>0.84460000000000002</v>
      </c>
      <c r="C2766" s="87">
        <f t="shared" si="44"/>
        <v>1.0219659999999999</v>
      </c>
    </row>
    <row r="2767" spans="1:3">
      <c r="A2767" s="85">
        <v>39969</v>
      </c>
      <c r="B2767" s="86">
        <v>0.84460000000000002</v>
      </c>
      <c r="C2767" s="87">
        <f t="shared" si="44"/>
        <v>1.0219659999999999</v>
      </c>
    </row>
    <row r="2768" spans="1:3">
      <c r="A2768" s="85">
        <v>39970</v>
      </c>
      <c r="B2768" s="86">
        <v>0.84460000000000002</v>
      </c>
      <c r="C2768" s="87">
        <f t="shared" si="44"/>
        <v>1.0219659999999999</v>
      </c>
    </row>
    <row r="2769" spans="1:3">
      <c r="A2769" s="85">
        <v>39971</v>
      </c>
      <c r="B2769" s="86">
        <v>0.84460000000000002</v>
      </c>
      <c r="C2769" s="87">
        <f t="shared" si="44"/>
        <v>1.0219659999999999</v>
      </c>
    </row>
    <row r="2770" spans="1:3">
      <c r="A2770" s="85">
        <v>39972</v>
      </c>
      <c r="B2770" s="86">
        <v>0.84460000000000002</v>
      </c>
      <c r="C2770" s="87">
        <f t="shared" si="44"/>
        <v>1.0219659999999999</v>
      </c>
    </row>
    <row r="2771" spans="1:3">
      <c r="A2771" s="85">
        <v>39973</v>
      </c>
      <c r="B2771" s="86">
        <v>0.86360000000000003</v>
      </c>
      <c r="C2771" s="87">
        <f t="shared" si="44"/>
        <v>1.044956</v>
      </c>
    </row>
    <row r="2772" spans="1:3">
      <c r="A2772" s="85">
        <v>39974</v>
      </c>
      <c r="B2772" s="86">
        <v>0.86360000000000003</v>
      </c>
      <c r="C2772" s="87">
        <f t="shared" si="44"/>
        <v>1.044956</v>
      </c>
    </row>
    <row r="2773" spans="1:3">
      <c r="A2773" s="85">
        <v>39975</v>
      </c>
      <c r="B2773" s="86">
        <v>0.86360000000000003</v>
      </c>
      <c r="C2773" s="87">
        <f t="shared" si="44"/>
        <v>1.044956</v>
      </c>
    </row>
    <row r="2774" spans="1:3">
      <c r="A2774" s="85">
        <v>39976</v>
      </c>
      <c r="B2774" s="86">
        <v>0.86360000000000003</v>
      </c>
      <c r="C2774" s="87">
        <f t="shared" si="44"/>
        <v>1.044956</v>
      </c>
    </row>
    <row r="2775" spans="1:3">
      <c r="A2775" s="85">
        <v>39977</v>
      </c>
      <c r="B2775" s="86">
        <v>0.86360000000000003</v>
      </c>
      <c r="C2775" s="87">
        <f t="shared" si="44"/>
        <v>1.044956</v>
      </c>
    </row>
    <row r="2776" spans="1:3">
      <c r="A2776" s="85">
        <v>39978</v>
      </c>
      <c r="B2776" s="86">
        <v>0.86360000000000003</v>
      </c>
      <c r="C2776" s="87">
        <f t="shared" si="44"/>
        <v>1.044956</v>
      </c>
    </row>
    <row r="2777" spans="1:3">
      <c r="A2777" s="85">
        <v>39979</v>
      </c>
      <c r="B2777" s="86">
        <v>0.86360000000000003</v>
      </c>
      <c r="C2777" s="87">
        <f t="shared" si="44"/>
        <v>1.044956</v>
      </c>
    </row>
    <row r="2778" spans="1:3">
      <c r="A2778" s="85">
        <v>39980</v>
      </c>
      <c r="B2778" s="86">
        <v>0.87849999999999995</v>
      </c>
      <c r="C2778" s="87">
        <f t="shared" si="44"/>
        <v>1.0629849999999998</v>
      </c>
    </row>
    <row r="2779" spans="1:3">
      <c r="A2779" s="85">
        <v>39981</v>
      </c>
      <c r="B2779" s="86">
        <v>0.87849999999999995</v>
      </c>
      <c r="C2779" s="87">
        <f t="shared" si="44"/>
        <v>1.0629849999999998</v>
      </c>
    </row>
    <row r="2780" spans="1:3">
      <c r="A2780" s="85">
        <v>39982</v>
      </c>
      <c r="B2780" s="86">
        <v>0.87849999999999995</v>
      </c>
      <c r="C2780" s="87">
        <f t="shared" si="44"/>
        <v>1.0629849999999998</v>
      </c>
    </row>
    <row r="2781" spans="1:3">
      <c r="A2781" s="85">
        <v>39983</v>
      </c>
      <c r="B2781" s="86">
        <v>0.87849999999999995</v>
      </c>
      <c r="C2781" s="87">
        <f t="shared" si="44"/>
        <v>1.0629849999999998</v>
      </c>
    </row>
    <row r="2782" spans="1:3">
      <c r="A2782" s="85">
        <v>39984</v>
      </c>
      <c r="B2782" s="86">
        <v>0.87849999999999995</v>
      </c>
      <c r="C2782" s="87">
        <f t="shared" si="44"/>
        <v>1.0629849999999998</v>
      </c>
    </row>
    <row r="2783" spans="1:3">
      <c r="A2783" s="85">
        <v>39985</v>
      </c>
      <c r="B2783" s="86">
        <v>0.87849999999999995</v>
      </c>
      <c r="C2783" s="87">
        <f t="shared" si="44"/>
        <v>1.0629849999999998</v>
      </c>
    </row>
    <row r="2784" spans="1:3">
      <c r="A2784" s="85">
        <v>39986</v>
      </c>
      <c r="B2784" s="86">
        <v>0.87849999999999995</v>
      </c>
      <c r="C2784" s="87">
        <f t="shared" si="44"/>
        <v>1.0629849999999998</v>
      </c>
    </row>
    <row r="2785" spans="1:3">
      <c r="A2785" s="85">
        <v>39987</v>
      </c>
      <c r="B2785" s="86">
        <v>0.87849999999999995</v>
      </c>
      <c r="C2785" s="87">
        <f t="shared" si="44"/>
        <v>1.0629849999999998</v>
      </c>
    </row>
    <row r="2786" spans="1:3">
      <c r="A2786" s="85">
        <v>39988</v>
      </c>
      <c r="B2786" s="86">
        <v>0.87849999999999995</v>
      </c>
      <c r="C2786" s="87">
        <f t="shared" si="44"/>
        <v>1.0629849999999998</v>
      </c>
    </row>
    <row r="2787" spans="1:3">
      <c r="A2787" s="85">
        <v>39989</v>
      </c>
      <c r="B2787" s="86">
        <v>0.87849999999999995</v>
      </c>
      <c r="C2787" s="87">
        <f t="shared" si="44"/>
        <v>1.0629849999999998</v>
      </c>
    </row>
    <row r="2788" spans="1:3">
      <c r="A2788" s="85">
        <v>39990</v>
      </c>
      <c r="B2788" s="86">
        <v>0.87849999999999995</v>
      </c>
      <c r="C2788" s="87">
        <f t="shared" si="44"/>
        <v>1.0629849999999998</v>
      </c>
    </row>
    <row r="2789" spans="1:3">
      <c r="A2789" s="85">
        <v>39991</v>
      </c>
      <c r="B2789" s="86">
        <v>0.87849999999999995</v>
      </c>
      <c r="C2789" s="87">
        <f t="shared" si="44"/>
        <v>1.0629849999999998</v>
      </c>
    </row>
    <row r="2790" spans="1:3">
      <c r="A2790" s="85">
        <v>39992</v>
      </c>
      <c r="B2790" s="86">
        <v>0.87849999999999995</v>
      </c>
      <c r="C2790" s="87">
        <f t="shared" si="44"/>
        <v>1.0629849999999998</v>
      </c>
    </row>
    <row r="2791" spans="1:3">
      <c r="A2791" s="85">
        <v>39993</v>
      </c>
      <c r="B2791" s="86">
        <v>0.87849999999999995</v>
      </c>
      <c r="C2791" s="87">
        <f t="shared" si="44"/>
        <v>1.0629849999999998</v>
      </c>
    </row>
    <row r="2792" spans="1:3">
      <c r="A2792" s="85">
        <v>39994</v>
      </c>
      <c r="B2792" s="86">
        <v>0.87849999999999995</v>
      </c>
      <c r="C2792" s="87">
        <f t="shared" si="44"/>
        <v>1.0629849999999998</v>
      </c>
    </row>
    <row r="2793" spans="1:3">
      <c r="A2793" s="85">
        <v>39995</v>
      </c>
      <c r="B2793" s="86">
        <v>0.87770000000000004</v>
      </c>
      <c r="C2793" s="87">
        <f t="shared" si="44"/>
        <v>1.062017</v>
      </c>
    </row>
    <row r="2794" spans="1:3">
      <c r="A2794" s="85">
        <v>39996</v>
      </c>
      <c r="B2794" s="86">
        <v>0.86609999999999998</v>
      </c>
      <c r="C2794" s="87">
        <f t="shared" si="44"/>
        <v>1.0479810000000001</v>
      </c>
    </row>
    <row r="2795" spans="1:3">
      <c r="A2795" s="85">
        <v>39997</v>
      </c>
      <c r="B2795" s="86">
        <v>0.86609999999999998</v>
      </c>
      <c r="C2795" s="87">
        <f t="shared" si="44"/>
        <v>1.0479810000000001</v>
      </c>
    </row>
    <row r="2796" spans="1:3">
      <c r="A2796" s="85">
        <v>39998</v>
      </c>
      <c r="B2796" s="86">
        <v>0.86609999999999998</v>
      </c>
      <c r="C2796" s="87">
        <f t="shared" si="44"/>
        <v>1.0479810000000001</v>
      </c>
    </row>
    <row r="2797" spans="1:3">
      <c r="A2797" s="85">
        <v>39999</v>
      </c>
      <c r="B2797" s="86">
        <v>0.86609999999999998</v>
      </c>
      <c r="C2797" s="87">
        <f t="shared" si="44"/>
        <v>1.0479810000000001</v>
      </c>
    </row>
    <row r="2798" spans="1:3">
      <c r="A2798" s="85">
        <v>40000</v>
      </c>
      <c r="B2798" s="86">
        <v>0.86609999999999998</v>
      </c>
      <c r="C2798" s="87">
        <f t="shared" si="44"/>
        <v>1.0479810000000001</v>
      </c>
    </row>
    <row r="2799" spans="1:3">
      <c r="A2799" s="85">
        <v>40001</v>
      </c>
      <c r="B2799" s="86">
        <v>0.86609999999999998</v>
      </c>
      <c r="C2799" s="87">
        <f t="shared" si="44"/>
        <v>1.0479810000000001</v>
      </c>
    </row>
    <row r="2800" spans="1:3">
      <c r="A2800" s="85">
        <v>40002</v>
      </c>
      <c r="B2800" s="86">
        <v>0.86609999999999998</v>
      </c>
      <c r="C2800" s="87">
        <f t="shared" si="44"/>
        <v>1.0479810000000001</v>
      </c>
    </row>
    <row r="2801" spans="1:3">
      <c r="A2801" s="85">
        <v>40003</v>
      </c>
      <c r="B2801" s="86">
        <v>0.8397</v>
      </c>
      <c r="C2801" s="87">
        <f t="shared" si="44"/>
        <v>1.0160370000000001</v>
      </c>
    </row>
    <row r="2802" spans="1:3">
      <c r="A2802" s="85">
        <v>40004</v>
      </c>
      <c r="B2802" s="86">
        <v>0.8397</v>
      </c>
      <c r="C2802" s="87">
        <f t="shared" si="44"/>
        <v>1.0160370000000001</v>
      </c>
    </row>
    <row r="2803" spans="1:3">
      <c r="A2803" s="85">
        <v>40005</v>
      </c>
      <c r="B2803" s="86">
        <v>0.8397</v>
      </c>
      <c r="C2803" s="87">
        <f t="shared" si="44"/>
        <v>1.0160370000000001</v>
      </c>
    </row>
    <row r="2804" spans="1:3">
      <c r="A2804" s="85">
        <v>40006</v>
      </c>
      <c r="B2804" s="86">
        <v>0.8397</v>
      </c>
      <c r="C2804" s="87">
        <f t="shared" si="44"/>
        <v>1.0160370000000001</v>
      </c>
    </row>
    <row r="2805" spans="1:3">
      <c r="A2805" s="85">
        <v>40007</v>
      </c>
      <c r="B2805" s="86">
        <v>0.8397</v>
      </c>
      <c r="C2805" s="87">
        <f t="shared" si="44"/>
        <v>1.0160370000000001</v>
      </c>
    </row>
    <row r="2806" spans="1:3">
      <c r="A2806" s="85">
        <v>40008</v>
      </c>
      <c r="B2806" s="86">
        <v>0.8397</v>
      </c>
      <c r="C2806" s="87">
        <f t="shared" si="44"/>
        <v>1.0160370000000001</v>
      </c>
    </row>
    <row r="2807" spans="1:3">
      <c r="A2807" s="85">
        <v>40009</v>
      </c>
      <c r="B2807" s="86">
        <v>0.8397</v>
      </c>
      <c r="C2807" s="87">
        <f t="shared" si="44"/>
        <v>1.0160370000000001</v>
      </c>
    </row>
    <row r="2808" spans="1:3">
      <c r="A2808" s="85">
        <v>40010</v>
      </c>
      <c r="B2808" s="86">
        <v>0.8397</v>
      </c>
      <c r="C2808" s="87">
        <f t="shared" si="44"/>
        <v>1.0160370000000001</v>
      </c>
    </row>
    <row r="2809" spans="1:3">
      <c r="A2809" s="85">
        <v>40011</v>
      </c>
      <c r="B2809" s="86">
        <v>0.8397</v>
      </c>
      <c r="C2809" s="87">
        <f t="shared" si="44"/>
        <v>1.0160370000000001</v>
      </c>
    </row>
    <row r="2810" spans="1:3">
      <c r="A2810" s="85">
        <v>40012</v>
      </c>
      <c r="B2810" s="86">
        <v>0.8397</v>
      </c>
      <c r="C2810" s="87">
        <f t="shared" si="44"/>
        <v>1.0160370000000001</v>
      </c>
    </row>
    <row r="2811" spans="1:3">
      <c r="A2811" s="85">
        <v>40013</v>
      </c>
      <c r="B2811" s="86">
        <v>0.8397</v>
      </c>
      <c r="C2811" s="87">
        <f t="shared" si="44"/>
        <v>1.0160370000000001</v>
      </c>
    </row>
    <row r="2812" spans="1:3">
      <c r="A2812" s="85">
        <v>40014</v>
      </c>
      <c r="B2812" s="86">
        <v>0.8397</v>
      </c>
      <c r="C2812" s="87">
        <f t="shared" si="44"/>
        <v>1.0160370000000001</v>
      </c>
    </row>
    <row r="2813" spans="1:3">
      <c r="A2813" s="85">
        <v>40015</v>
      </c>
      <c r="B2813" s="86">
        <v>0.8397</v>
      </c>
      <c r="C2813" s="87">
        <f t="shared" si="44"/>
        <v>1.0160370000000001</v>
      </c>
    </row>
    <row r="2814" spans="1:3">
      <c r="A2814" s="85">
        <v>40016</v>
      </c>
      <c r="B2814" s="86">
        <v>0.8397</v>
      </c>
      <c r="C2814" s="87">
        <f t="shared" si="44"/>
        <v>1.0160370000000001</v>
      </c>
    </row>
    <row r="2815" spans="1:3">
      <c r="A2815" s="85">
        <v>40017</v>
      </c>
      <c r="B2815" s="86">
        <v>0.8397</v>
      </c>
      <c r="C2815" s="87">
        <f t="shared" si="44"/>
        <v>1.0160370000000001</v>
      </c>
    </row>
    <row r="2816" spans="1:3">
      <c r="A2816" s="85">
        <v>40018</v>
      </c>
      <c r="B2816" s="86">
        <v>0.85540000000000005</v>
      </c>
      <c r="C2816" s="87">
        <f t="shared" si="44"/>
        <v>1.035034</v>
      </c>
    </row>
    <row r="2817" spans="1:3">
      <c r="A2817" s="85">
        <v>40019</v>
      </c>
      <c r="B2817" s="86">
        <v>0.85540000000000005</v>
      </c>
      <c r="C2817" s="87">
        <f t="shared" si="44"/>
        <v>1.035034</v>
      </c>
    </row>
    <row r="2818" spans="1:3">
      <c r="A2818" s="85">
        <v>40020</v>
      </c>
      <c r="B2818" s="86">
        <v>0.85540000000000005</v>
      </c>
      <c r="C2818" s="87">
        <f t="shared" si="44"/>
        <v>1.035034</v>
      </c>
    </row>
    <row r="2819" spans="1:3">
      <c r="A2819" s="85">
        <v>40021</v>
      </c>
      <c r="B2819" s="86">
        <v>0.85540000000000005</v>
      </c>
      <c r="C2819" s="87">
        <f t="shared" si="44"/>
        <v>1.035034</v>
      </c>
    </row>
    <row r="2820" spans="1:3">
      <c r="A2820" s="85">
        <v>40022</v>
      </c>
      <c r="B2820" s="86">
        <v>0.85540000000000005</v>
      </c>
      <c r="C2820" s="87">
        <f t="shared" si="44"/>
        <v>1.035034</v>
      </c>
    </row>
    <row r="2821" spans="1:3">
      <c r="A2821" s="85">
        <v>40023</v>
      </c>
      <c r="B2821" s="86">
        <v>0.85540000000000005</v>
      </c>
      <c r="C2821" s="87">
        <f t="shared" si="44"/>
        <v>1.035034</v>
      </c>
    </row>
    <row r="2822" spans="1:3">
      <c r="A2822" s="85">
        <v>40024</v>
      </c>
      <c r="B2822" s="86">
        <v>0.85540000000000005</v>
      </c>
      <c r="C2822" s="87">
        <f t="shared" si="44"/>
        <v>1.035034</v>
      </c>
    </row>
    <row r="2823" spans="1:3">
      <c r="A2823" s="85">
        <v>40025</v>
      </c>
      <c r="B2823" s="86">
        <v>0.85540000000000005</v>
      </c>
      <c r="C2823" s="87">
        <f t="shared" si="44"/>
        <v>1.035034</v>
      </c>
    </row>
    <row r="2824" spans="1:3">
      <c r="A2824" s="85">
        <v>40026</v>
      </c>
      <c r="B2824" s="86">
        <v>0.87019999999999997</v>
      </c>
      <c r="C2824" s="87">
        <f t="shared" si="44"/>
        <v>1.052942</v>
      </c>
    </row>
    <row r="2825" spans="1:3">
      <c r="A2825" s="85">
        <v>40027</v>
      </c>
      <c r="B2825" s="86">
        <v>0.87019999999999997</v>
      </c>
      <c r="C2825" s="87">
        <f t="shared" si="44"/>
        <v>1.052942</v>
      </c>
    </row>
    <row r="2826" spans="1:3">
      <c r="A2826" s="85">
        <v>40028</v>
      </c>
      <c r="B2826" s="86">
        <v>0.87019999999999997</v>
      </c>
      <c r="C2826" s="87">
        <f t="shared" si="44"/>
        <v>1.052942</v>
      </c>
    </row>
    <row r="2827" spans="1:3">
      <c r="A2827" s="85">
        <v>40029</v>
      </c>
      <c r="B2827" s="86">
        <v>0.87019999999999997</v>
      </c>
      <c r="C2827" s="87">
        <f t="shared" si="44"/>
        <v>1.052942</v>
      </c>
    </row>
    <row r="2828" spans="1:3">
      <c r="A2828" s="85">
        <v>40030</v>
      </c>
      <c r="B2828" s="86">
        <v>0.87019999999999997</v>
      </c>
      <c r="C2828" s="87">
        <f t="shared" ref="C2828:C2891" si="45">IF($B2828="","",($B2828*1.21))</f>
        <v>1.052942</v>
      </c>
    </row>
    <row r="2829" spans="1:3">
      <c r="A2829" s="85">
        <v>40031</v>
      </c>
      <c r="B2829" s="86">
        <v>0.87019999999999997</v>
      </c>
      <c r="C2829" s="87">
        <f t="shared" si="45"/>
        <v>1.052942</v>
      </c>
    </row>
    <row r="2830" spans="1:3">
      <c r="A2830" s="85">
        <v>40032</v>
      </c>
      <c r="B2830" s="86">
        <v>0.87019999999999997</v>
      </c>
      <c r="C2830" s="87">
        <f t="shared" si="45"/>
        <v>1.052942</v>
      </c>
    </row>
    <row r="2831" spans="1:3">
      <c r="A2831" s="85">
        <v>40033</v>
      </c>
      <c r="B2831" s="86">
        <v>0.87019999999999997</v>
      </c>
      <c r="C2831" s="87">
        <f t="shared" si="45"/>
        <v>1.052942</v>
      </c>
    </row>
    <row r="2832" spans="1:3">
      <c r="A2832" s="85">
        <v>40034</v>
      </c>
      <c r="B2832" s="86">
        <v>0.87019999999999997</v>
      </c>
      <c r="C2832" s="87">
        <f t="shared" si="45"/>
        <v>1.052942</v>
      </c>
    </row>
    <row r="2833" spans="1:3">
      <c r="A2833" s="85">
        <v>40035</v>
      </c>
      <c r="B2833" s="86">
        <v>0.87019999999999997</v>
      </c>
      <c r="C2833" s="87">
        <f t="shared" si="45"/>
        <v>1.052942</v>
      </c>
    </row>
    <row r="2834" spans="1:3">
      <c r="A2834" s="85">
        <v>40036</v>
      </c>
      <c r="B2834" s="86">
        <v>0.88839999999999997</v>
      </c>
      <c r="C2834" s="87">
        <f t="shared" si="45"/>
        <v>1.074964</v>
      </c>
    </row>
    <row r="2835" spans="1:3">
      <c r="A2835" s="85">
        <v>40037</v>
      </c>
      <c r="B2835" s="86">
        <v>0.88839999999999997</v>
      </c>
      <c r="C2835" s="87">
        <f t="shared" si="45"/>
        <v>1.074964</v>
      </c>
    </row>
    <row r="2836" spans="1:3">
      <c r="A2836" s="85">
        <v>40038</v>
      </c>
      <c r="B2836" s="86">
        <v>0.88839999999999997</v>
      </c>
      <c r="C2836" s="87">
        <f t="shared" si="45"/>
        <v>1.074964</v>
      </c>
    </row>
    <row r="2837" spans="1:3">
      <c r="A2837" s="85">
        <v>40039</v>
      </c>
      <c r="B2837" s="86">
        <v>0.88839999999999997</v>
      </c>
      <c r="C2837" s="87">
        <f t="shared" si="45"/>
        <v>1.074964</v>
      </c>
    </row>
    <row r="2838" spans="1:3">
      <c r="A2838" s="85">
        <v>40040</v>
      </c>
      <c r="B2838" s="86">
        <v>0.88839999999999997</v>
      </c>
      <c r="C2838" s="87">
        <f t="shared" si="45"/>
        <v>1.074964</v>
      </c>
    </row>
    <row r="2839" spans="1:3">
      <c r="A2839" s="85">
        <v>40041</v>
      </c>
      <c r="B2839" s="86">
        <v>0.88839999999999997</v>
      </c>
      <c r="C2839" s="87">
        <f t="shared" si="45"/>
        <v>1.074964</v>
      </c>
    </row>
    <row r="2840" spans="1:3">
      <c r="A2840" s="85">
        <v>40042</v>
      </c>
      <c r="B2840" s="86">
        <v>0.88839999999999997</v>
      </c>
      <c r="C2840" s="87">
        <f t="shared" si="45"/>
        <v>1.074964</v>
      </c>
    </row>
    <row r="2841" spans="1:3">
      <c r="A2841" s="85">
        <v>40043</v>
      </c>
      <c r="B2841" s="86">
        <v>0.88839999999999997</v>
      </c>
      <c r="C2841" s="87">
        <f t="shared" si="45"/>
        <v>1.074964</v>
      </c>
    </row>
    <row r="2842" spans="1:3">
      <c r="A2842" s="85">
        <v>40044</v>
      </c>
      <c r="B2842" s="86">
        <v>0.88839999999999997</v>
      </c>
      <c r="C2842" s="87">
        <f t="shared" si="45"/>
        <v>1.074964</v>
      </c>
    </row>
    <row r="2843" spans="1:3">
      <c r="A2843" s="85">
        <v>40045</v>
      </c>
      <c r="B2843" s="86">
        <v>0.88839999999999997</v>
      </c>
      <c r="C2843" s="87">
        <f t="shared" si="45"/>
        <v>1.074964</v>
      </c>
    </row>
    <row r="2844" spans="1:3">
      <c r="A2844" s="85">
        <v>40046</v>
      </c>
      <c r="B2844" s="86">
        <v>0.88839999999999997</v>
      </c>
      <c r="C2844" s="87">
        <f t="shared" si="45"/>
        <v>1.074964</v>
      </c>
    </row>
    <row r="2845" spans="1:3">
      <c r="A2845" s="85">
        <v>40047</v>
      </c>
      <c r="B2845" s="86">
        <v>0.88839999999999997</v>
      </c>
      <c r="C2845" s="87">
        <f t="shared" si="45"/>
        <v>1.074964</v>
      </c>
    </row>
    <row r="2846" spans="1:3">
      <c r="A2846" s="85">
        <v>40048</v>
      </c>
      <c r="B2846" s="86">
        <v>0.88839999999999997</v>
      </c>
      <c r="C2846" s="87">
        <f t="shared" si="45"/>
        <v>1.074964</v>
      </c>
    </row>
    <row r="2847" spans="1:3">
      <c r="A2847" s="85">
        <v>40049</v>
      </c>
      <c r="B2847" s="86">
        <v>0.88839999999999997</v>
      </c>
      <c r="C2847" s="87">
        <f t="shared" si="45"/>
        <v>1.074964</v>
      </c>
    </row>
    <row r="2848" spans="1:3">
      <c r="A2848" s="85">
        <v>40050</v>
      </c>
      <c r="B2848" s="86">
        <v>0.88839999999999997</v>
      </c>
      <c r="C2848" s="87">
        <f t="shared" si="45"/>
        <v>1.074964</v>
      </c>
    </row>
    <row r="2849" spans="1:3">
      <c r="A2849" s="85">
        <v>40051</v>
      </c>
      <c r="B2849" s="86">
        <v>0.88839999999999997</v>
      </c>
      <c r="C2849" s="87">
        <f t="shared" si="45"/>
        <v>1.074964</v>
      </c>
    </row>
    <row r="2850" spans="1:3">
      <c r="A2850" s="85">
        <v>40052</v>
      </c>
      <c r="B2850" s="86">
        <v>0.88839999999999997</v>
      </c>
      <c r="C2850" s="87">
        <f t="shared" si="45"/>
        <v>1.074964</v>
      </c>
    </row>
    <row r="2851" spans="1:3">
      <c r="A2851" s="85">
        <v>40053</v>
      </c>
      <c r="B2851" s="86">
        <v>0.88839999999999997</v>
      </c>
      <c r="C2851" s="87">
        <f t="shared" si="45"/>
        <v>1.074964</v>
      </c>
    </row>
    <row r="2852" spans="1:3">
      <c r="A2852" s="85">
        <v>40054</v>
      </c>
      <c r="B2852" s="86">
        <v>0.88839999999999997</v>
      </c>
      <c r="C2852" s="87">
        <f t="shared" si="45"/>
        <v>1.074964</v>
      </c>
    </row>
    <row r="2853" spans="1:3">
      <c r="A2853" s="85">
        <v>40055</v>
      </c>
      <c r="B2853" s="86">
        <v>0.88839999999999997</v>
      </c>
      <c r="C2853" s="87">
        <f t="shared" si="45"/>
        <v>1.074964</v>
      </c>
    </row>
    <row r="2854" spans="1:3">
      <c r="A2854" s="85">
        <v>40056</v>
      </c>
      <c r="B2854" s="86">
        <v>0.88839999999999997</v>
      </c>
      <c r="C2854" s="87">
        <f t="shared" si="45"/>
        <v>1.074964</v>
      </c>
    </row>
    <row r="2855" spans="1:3">
      <c r="A2855" s="85">
        <v>40057</v>
      </c>
      <c r="B2855" s="86">
        <v>0.88839999999999997</v>
      </c>
      <c r="C2855" s="87">
        <f t="shared" si="45"/>
        <v>1.074964</v>
      </c>
    </row>
    <row r="2856" spans="1:3">
      <c r="A2856" s="85">
        <v>40058</v>
      </c>
      <c r="B2856" s="86">
        <v>0.88839999999999997</v>
      </c>
      <c r="C2856" s="87">
        <f t="shared" si="45"/>
        <v>1.074964</v>
      </c>
    </row>
    <row r="2857" spans="1:3">
      <c r="A2857" s="85">
        <v>40059</v>
      </c>
      <c r="B2857" s="86">
        <v>0.86450000000000005</v>
      </c>
      <c r="C2857" s="87">
        <f t="shared" si="45"/>
        <v>1.0460450000000001</v>
      </c>
    </row>
    <row r="2858" spans="1:3">
      <c r="A2858" s="85">
        <v>40060</v>
      </c>
      <c r="B2858" s="86">
        <v>0.86450000000000005</v>
      </c>
      <c r="C2858" s="87">
        <f t="shared" si="45"/>
        <v>1.0460450000000001</v>
      </c>
    </row>
    <row r="2859" spans="1:3">
      <c r="A2859" s="85">
        <v>40061</v>
      </c>
      <c r="B2859" s="86">
        <v>0.86450000000000005</v>
      </c>
      <c r="C2859" s="87">
        <f t="shared" si="45"/>
        <v>1.0460450000000001</v>
      </c>
    </row>
    <row r="2860" spans="1:3">
      <c r="A2860" s="85">
        <v>40062</v>
      </c>
      <c r="B2860" s="86">
        <v>0.86450000000000005</v>
      </c>
      <c r="C2860" s="87">
        <f t="shared" si="45"/>
        <v>1.0460450000000001</v>
      </c>
    </row>
    <row r="2861" spans="1:3">
      <c r="A2861" s="85">
        <v>40063</v>
      </c>
      <c r="B2861" s="86">
        <v>0.86450000000000005</v>
      </c>
      <c r="C2861" s="87">
        <f t="shared" si="45"/>
        <v>1.0460450000000001</v>
      </c>
    </row>
    <row r="2862" spans="1:3">
      <c r="A2862" s="85">
        <v>40064</v>
      </c>
      <c r="B2862" s="86">
        <v>0.86450000000000005</v>
      </c>
      <c r="C2862" s="87">
        <f t="shared" si="45"/>
        <v>1.0460450000000001</v>
      </c>
    </row>
    <row r="2863" spans="1:3">
      <c r="A2863" s="85">
        <v>40065</v>
      </c>
      <c r="B2863" s="86">
        <v>0.86450000000000005</v>
      </c>
      <c r="C2863" s="87">
        <f t="shared" si="45"/>
        <v>1.0460450000000001</v>
      </c>
    </row>
    <row r="2864" spans="1:3">
      <c r="A2864" s="85">
        <v>40066</v>
      </c>
      <c r="B2864" s="86">
        <v>0.86450000000000005</v>
      </c>
      <c r="C2864" s="87">
        <f t="shared" si="45"/>
        <v>1.0460450000000001</v>
      </c>
    </row>
    <row r="2865" spans="1:3">
      <c r="A2865" s="85">
        <v>40067</v>
      </c>
      <c r="B2865" s="86">
        <v>0.86450000000000005</v>
      </c>
      <c r="C2865" s="87">
        <f t="shared" si="45"/>
        <v>1.0460450000000001</v>
      </c>
    </row>
    <row r="2866" spans="1:3">
      <c r="A2866" s="85">
        <v>40068</v>
      </c>
      <c r="B2866" s="86">
        <v>0.85870000000000002</v>
      </c>
      <c r="C2866" s="87">
        <f t="shared" si="45"/>
        <v>1.0390269999999999</v>
      </c>
    </row>
    <row r="2867" spans="1:3">
      <c r="A2867" s="85">
        <v>40069</v>
      </c>
      <c r="B2867" s="86">
        <v>0.85870000000000002</v>
      </c>
      <c r="C2867" s="87">
        <f t="shared" si="45"/>
        <v>1.0390269999999999</v>
      </c>
    </row>
    <row r="2868" spans="1:3">
      <c r="A2868" s="85">
        <v>40070</v>
      </c>
      <c r="B2868" s="86">
        <v>0.85870000000000002</v>
      </c>
      <c r="C2868" s="87">
        <f t="shared" si="45"/>
        <v>1.0390269999999999</v>
      </c>
    </row>
    <row r="2869" spans="1:3">
      <c r="A2869" s="85">
        <v>40071</v>
      </c>
      <c r="B2869" s="86">
        <v>0.85870000000000002</v>
      </c>
      <c r="C2869" s="87">
        <f t="shared" si="45"/>
        <v>1.0390269999999999</v>
      </c>
    </row>
    <row r="2870" spans="1:3">
      <c r="A2870" s="85">
        <v>40072</v>
      </c>
      <c r="B2870" s="86">
        <v>0.85870000000000002</v>
      </c>
      <c r="C2870" s="87">
        <f t="shared" si="45"/>
        <v>1.0390269999999999</v>
      </c>
    </row>
    <row r="2871" spans="1:3">
      <c r="A2871" s="85">
        <v>40073</v>
      </c>
      <c r="B2871" s="86">
        <v>0.85870000000000002</v>
      </c>
      <c r="C2871" s="87">
        <f t="shared" si="45"/>
        <v>1.0390269999999999</v>
      </c>
    </row>
    <row r="2872" spans="1:3">
      <c r="A2872" s="85">
        <v>40074</v>
      </c>
      <c r="B2872" s="86">
        <v>0.85870000000000002</v>
      </c>
      <c r="C2872" s="87">
        <f t="shared" si="45"/>
        <v>1.0390269999999999</v>
      </c>
    </row>
    <row r="2873" spans="1:3">
      <c r="A2873" s="85">
        <v>40075</v>
      </c>
      <c r="B2873" s="86">
        <v>0.85870000000000002</v>
      </c>
      <c r="C2873" s="87">
        <f t="shared" si="45"/>
        <v>1.0390269999999999</v>
      </c>
    </row>
    <row r="2874" spans="1:3">
      <c r="A2874" s="85">
        <v>40076</v>
      </c>
      <c r="B2874" s="86">
        <v>0.85870000000000002</v>
      </c>
      <c r="C2874" s="87">
        <f t="shared" si="45"/>
        <v>1.0390269999999999</v>
      </c>
    </row>
    <row r="2875" spans="1:3">
      <c r="A2875" s="85">
        <v>40077</v>
      </c>
      <c r="B2875" s="86">
        <v>0.85870000000000002</v>
      </c>
      <c r="C2875" s="87">
        <f t="shared" si="45"/>
        <v>1.0390269999999999</v>
      </c>
    </row>
    <row r="2876" spans="1:3">
      <c r="A2876" s="85">
        <v>40078</v>
      </c>
      <c r="B2876" s="86">
        <v>0.85870000000000002</v>
      </c>
      <c r="C2876" s="87">
        <f t="shared" si="45"/>
        <v>1.0390269999999999</v>
      </c>
    </row>
    <row r="2877" spans="1:3">
      <c r="A2877" s="85">
        <v>40079</v>
      </c>
      <c r="B2877" s="86">
        <v>0.85870000000000002</v>
      </c>
      <c r="C2877" s="87">
        <f t="shared" si="45"/>
        <v>1.0390269999999999</v>
      </c>
    </row>
    <row r="2878" spans="1:3">
      <c r="A2878" s="85">
        <v>40080</v>
      </c>
      <c r="B2878" s="86">
        <v>0.85870000000000002</v>
      </c>
      <c r="C2878" s="87">
        <f t="shared" si="45"/>
        <v>1.0390269999999999</v>
      </c>
    </row>
    <row r="2879" spans="1:3">
      <c r="A2879" s="85">
        <v>40081</v>
      </c>
      <c r="B2879" s="86">
        <v>0.85870000000000002</v>
      </c>
      <c r="C2879" s="87">
        <f t="shared" si="45"/>
        <v>1.0390269999999999</v>
      </c>
    </row>
    <row r="2880" spans="1:3">
      <c r="A2880" s="85">
        <v>40082</v>
      </c>
      <c r="B2880" s="86">
        <v>0.85870000000000002</v>
      </c>
      <c r="C2880" s="87">
        <f t="shared" si="45"/>
        <v>1.0390269999999999</v>
      </c>
    </row>
    <row r="2881" spans="1:3">
      <c r="A2881" s="85">
        <v>40083</v>
      </c>
      <c r="B2881" s="86">
        <v>0.85870000000000002</v>
      </c>
      <c r="C2881" s="87">
        <f t="shared" si="45"/>
        <v>1.0390269999999999</v>
      </c>
    </row>
    <row r="2882" spans="1:3">
      <c r="A2882" s="85">
        <v>40084</v>
      </c>
      <c r="B2882" s="86">
        <v>0.85870000000000002</v>
      </c>
      <c r="C2882" s="87">
        <f t="shared" si="45"/>
        <v>1.0390269999999999</v>
      </c>
    </row>
    <row r="2883" spans="1:3">
      <c r="A2883" s="85">
        <v>40085</v>
      </c>
      <c r="B2883" s="86">
        <v>0.85870000000000002</v>
      </c>
      <c r="C2883" s="87">
        <f t="shared" si="45"/>
        <v>1.0390269999999999</v>
      </c>
    </row>
    <row r="2884" spans="1:3">
      <c r="A2884" s="85">
        <v>40086</v>
      </c>
      <c r="B2884" s="86">
        <v>0.84789999999999999</v>
      </c>
      <c r="C2884" s="87">
        <f t="shared" si="45"/>
        <v>1.0259589999999998</v>
      </c>
    </row>
    <row r="2885" spans="1:3">
      <c r="A2885" s="85">
        <v>40087</v>
      </c>
      <c r="B2885" s="86">
        <v>0.84379999999999999</v>
      </c>
      <c r="C2885" s="87">
        <f t="shared" si="45"/>
        <v>1.0209980000000001</v>
      </c>
    </row>
    <row r="2886" spans="1:3">
      <c r="A2886" s="85">
        <v>40088</v>
      </c>
      <c r="B2886" s="86">
        <v>0.84379999999999999</v>
      </c>
      <c r="C2886" s="87">
        <f t="shared" si="45"/>
        <v>1.0209980000000001</v>
      </c>
    </row>
    <row r="2887" spans="1:3">
      <c r="A2887" s="85">
        <v>40089</v>
      </c>
      <c r="B2887" s="86">
        <v>0.84379999999999999</v>
      </c>
      <c r="C2887" s="87">
        <f t="shared" si="45"/>
        <v>1.0209980000000001</v>
      </c>
    </row>
    <row r="2888" spans="1:3">
      <c r="A2888" s="85">
        <v>40090</v>
      </c>
      <c r="B2888" s="86">
        <v>0.84379999999999999</v>
      </c>
      <c r="C2888" s="87">
        <f t="shared" si="45"/>
        <v>1.0209980000000001</v>
      </c>
    </row>
    <row r="2889" spans="1:3">
      <c r="A2889" s="85">
        <v>40091</v>
      </c>
      <c r="B2889" s="86">
        <v>0.84379999999999999</v>
      </c>
      <c r="C2889" s="87">
        <f t="shared" si="45"/>
        <v>1.0209980000000001</v>
      </c>
    </row>
    <row r="2890" spans="1:3">
      <c r="A2890" s="85">
        <v>40092</v>
      </c>
      <c r="B2890" s="86">
        <v>0.84379999999999999</v>
      </c>
      <c r="C2890" s="87">
        <f t="shared" si="45"/>
        <v>1.0209980000000001</v>
      </c>
    </row>
    <row r="2891" spans="1:3">
      <c r="A2891" s="85">
        <v>40093</v>
      </c>
      <c r="B2891" s="86">
        <v>0.84379999999999999</v>
      </c>
      <c r="C2891" s="87">
        <f t="shared" si="45"/>
        <v>1.0209980000000001</v>
      </c>
    </row>
    <row r="2892" spans="1:3">
      <c r="A2892" s="85">
        <v>40094</v>
      </c>
      <c r="B2892" s="86">
        <v>0.84379999999999999</v>
      </c>
      <c r="C2892" s="87">
        <f t="shared" ref="C2892:C2955" si="46">IF($B2892="","",($B2892*1.21))</f>
        <v>1.0209980000000001</v>
      </c>
    </row>
    <row r="2893" spans="1:3">
      <c r="A2893" s="85">
        <v>40095</v>
      </c>
      <c r="B2893" s="86">
        <v>0.854545</v>
      </c>
      <c r="C2893" s="87">
        <f t="shared" si="46"/>
        <v>1.03399945</v>
      </c>
    </row>
    <row r="2894" spans="1:3">
      <c r="A2894" s="85">
        <v>40096</v>
      </c>
      <c r="B2894" s="86">
        <v>0.854545</v>
      </c>
      <c r="C2894" s="87">
        <f t="shared" si="46"/>
        <v>1.03399945</v>
      </c>
    </row>
    <row r="2895" spans="1:3">
      <c r="A2895" s="85">
        <v>40097</v>
      </c>
      <c r="B2895" s="86">
        <v>0.854545</v>
      </c>
      <c r="C2895" s="87">
        <f t="shared" si="46"/>
        <v>1.03399945</v>
      </c>
    </row>
    <row r="2896" spans="1:3">
      <c r="A2896" s="85">
        <v>40098</v>
      </c>
      <c r="B2896" s="86">
        <v>0.854545</v>
      </c>
      <c r="C2896" s="87">
        <f t="shared" si="46"/>
        <v>1.03399945</v>
      </c>
    </row>
    <row r="2897" spans="1:3">
      <c r="A2897" s="85">
        <v>40099</v>
      </c>
      <c r="B2897" s="86">
        <v>0.854545</v>
      </c>
      <c r="C2897" s="87">
        <f t="shared" si="46"/>
        <v>1.03399945</v>
      </c>
    </row>
    <row r="2898" spans="1:3">
      <c r="A2898" s="85">
        <v>40100</v>
      </c>
      <c r="B2898" s="86">
        <v>0.854545</v>
      </c>
      <c r="C2898" s="87">
        <f t="shared" si="46"/>
        <v>1.03399945</v>
      </c>
    </row>
    <row r="2899" spans="1:3">
      <c r="A2899" s="85">
        <v>40101</v>
      </c>
      <c r="B2899" s="86">
        <v>0.854545</v>
      </c>
      <c r="C2899" s="87">
        <f t="shared" si="46"/>
        <v>1.03399945</v>
      </c>
    </row>
    <row r="2900" spans="1:3">
      <c r="A2900" s="85">
        <v>40102</v>
      </c>
      <c r="B2900" s="86">
        <v>0.854545</v>
      </c>
      <c r="C2900" s="87">
        <f t="shared" si="46"/>
        <v>1.03399945</v>
      </c>
    </row>
    <row r="2901" spans="1:3">
      <c r="A2901" s="85">
        <v>40103</v>
      </c>
      <c r="B2901" s="86">
        <v>0.87768595041322295</v>
      </c>
      <c r="C2901" s="87">
        <f t="shared" si="46"/>
        <v>1.0619999999999998</v>
      </c>
    </row>
    <row r="2902" spans="1:3">
      <c r="A2902" s="85">
        <v>40104</v>
      </c>
      <c r="B2902" s="86">
        <v>0.87768595041322295</v>
      </c>
      <c r="C2902" s="87">
        <f t="shared" si="46"/>
        <v>1.0619999999999998</v>
      </c>
    </row>
    <row r="2903" spans="1:3">
      <c r="A2903" s="85">
        <v>40105</v>
      </c>
      <c r="B2903" s="86">
        <v>0.87768595041322295</v>
      </c>
      <c r="C2903" s="87">
        <f t="shared" si="46"/>
        <v>1.0619999999999998</v>
      </c>
    </row>
    <row r="2904" spans="1:3">
      <c r="A2904" s="85">
        <v>40106</v>
      </c>
      <c r="B2904" s="86">
        <v>0.87768595041322295</v>
      </c>
      <c r="C2904" s="87">
        <f t="shared" si="46"/>
        <v>1.0619999999999998</v>
      </c>
    </row>
    <row r="2905" spans="1:3">
      <c r="A2905" s="85">
        <v>40107</v>
      </c>
      <c r="B2905" s="86">
        <v>0.87768595041322295</v>
      </c>
      <c r="C2905" s="87">
        <f t="shared" si="46"/>
        <v>1.0619999999999998</v>
      </c>
    </row>
    <row r="2906" spans="1:3">
      <c r="A2906" s="85">
        <v>40108</v>
      </c>
      <c r="B2906" s="86">
        <v>0.87768595041322295</v>
      </c>
      <c r="C2906" s="87">
        <f t="shared" si="46"/>
        <v>1.0619999999999998</v>
      </c>
    </row>
    <row r="2907" spans="1:3">
      <c r="A2907" s="85">
        <v>40109</v>
      </c>
      <c r="B2907" s="86">
        <v>0.87768595041322295</v>
      </c>
      <c r="C2907" s="87">
        <f t="shared" si="46"/>
        <v>1.0619999999999998</v>
      </c>
    </row>
    <row r="2908" spans="1:3">
      <c r="A2908" s="85">
        <v>40110</v>
      </c>
      <c r="B2908" s="86">
        <v>0.87768595041322295</v>
      </c>
      <c r="C2908" s="87">
        <f t="shared" si="46"/>
        <v>1.0619999999999998</v>
      </c>
    </row>
    <row r="2909" spans="1:3">
      <c r="A2909" s="85">
        <v>40111</v>
      </c>
      <c r="B2909" s="86">
        <v>0.87768595041322295</v>
      </c>
      <c r="C2909" s="87">
        <f t="shared" si="46"/>
        <v>1.0619999999999998</v>
      </c>
    </row>
    <row r="2910" spans="1:3">
      <c r="A2910" s="85">
        <v>40112</v>
      </c>
      <c r="B2910" s="86">
        <v>0.87768595041322295</v>
      </c>
      <c r="C2910" s="87">
        <f t="shared" si="46"/>
        <v>1.0619999999999998</v>
      </c>
    </row>
    <row r="2911" spans="1:3">
      <c r="A2911" s="85">
        <v>40113</v>
      </c>
      <c r="B2911" s="86">
        <v>0.88760330578512303</v>
      </c>
      <c r="C2911" s="87">
        <f t="shared" si="46"/>
        <v>1.0739999999999987</v>
      </c>
    </row>
    <row r="2912" spans="1:3">
      <c r="A2912" s="85">
        <v>40114</v>
      </c>
      <c r="B2912" s="86">
        <v>0.88760330578512303</v>
      </c>
      <c r="C2912" s="87">
        <f t="shared" si="46"/>
        <v>1.0739999999999987</v>
      </c>
    </row>
    <row r="2913" spans="1:3">
      <c r="A2913" s="85">
        <v>40115</v>
      </c>
      <c r="B2913" s="86">
        <v>0.88760330578512303</v>
      </c>
      <c r="C2913" s="87">
        <f t="shared" si="46"/>
        <v>1.0739999999999987</v>
      </c>
    </row>
    <row r="2914" spans="1:3">
      <c r="A2914" s="85">
        <v>40116</v>
      </c>
      <c r="B2914" s="86">
        <v>0.88760330578512303</v>
      </c>
      <c r="C2914" s="87">
        <f t="shared" si="46"/>
        <v>1.0739999999999987</v>
      </c>
    </row>
    <row r="2915" spans="1:3">
      <c r="A2915" s="85">
        <v>40117</v>
      </c>
      <c r="B2915" s="86">
        <v>0.88760330578512303</v>
      </c>
      <c r="C2915" s="87">
        <f t="shared" si="46"/>
        <v>1.0739999999999987</v>
      </c>
    </row>
    <row r="2916" spans="1:3">
      <c r="A2916" s="85">
        <v>40118</v>
      </c>
      <c r="B2916" s="86">
        <v>0.88760330578512303</v>
      </c>
      <c r="C2916" s="87">
        <f t="shared" si="46"/>
        <v>1.0739999999999987</v>
      </c>
    </row>
    <row r="2917" spans="1:3">
      <c r="A2917" s="85">
        <v>40119</v>
      </c>
      <c r="B2917" s="86">
        <v>0.88760330578512303</v>
      </c>
      <c r="C2917" s="87">
        <f t="shared" si="46"/>
        <v>1.0739999999999987</v>
      </c>
    </row>
    <row r="2918" spans="1:3">
      <c r="A2918" s="85">
        <v>40120</v>
      </c>
      <c r="B2918" s="86">
        <v>0.88760330578512303</v>
      </c>
      <c r="C2918" s="87">
        <f t="shared" si="46"/>
        <v>1.0739999999999987</v>
      </c>
    </row>
    <row r="2919" spans="1:3">
      <c r="A2919" s="85">
        <v>40121</v>
      </c>
      <c r="B2919" s="86">
        <v>0.88760330578512303</v>
      </c>
      <c r="C2919" s="87">
        <f t="shared" si="46"/>
        <v>1.0739999999999987</v>
      </c>
    </row>
    <row r="2920" spans="1:3">
      <c r="A2920" s="85">
        <v>40122</v>
      </c>
      <c r="B2920" s="86">
        <v>0.88760330578512303</v>
      </c>
      <c r="C2920" s="87">
        <f t="shared" si="46"/>
        <v>1.0739999999999987</v>
      </c>
    </row>
    <row r="2921" spans="1:3">
      <c r="A2921" s="85">
        <v>40123</v>
      </c>
      <c r="B2921" s="86">
        <v>0.88760330578512303</v>
      </c>
      <c r="C2921" s="87">
        <f t="shared" si="46"/>
        <v>1.0739999999999987</v>
      </c>
    </row>
    <row r="2922" spans="1:3">
      <c r="A2922" s="85">
        <v>40124</v>
      </c>
      <c r="B2922" s="86">
        <v>0.88760330578512303</v>
      </c>
      <c r="C2922" s="87">
        <f t="shared" si="46"/>
        <v>1.0739999999999987</v>
      </c>
    </row>
    <row r="2923" spans="1:3">
      <c r="A2923" s="85">
        <v>40125</v>
      </c>
      <c r="B2923" s="86">
        <v>0.88760330578512303</v>
      </c>
      <c r="C2923" s="87">
        <f t="shared" si="46"/>
        <v>1.0739999999999987</v>
      </c>
    </row>
    <row r="2924" spans="1:3">
      <c r="A2924" s="85">
        <v>40126</v>
      </c>
      <c r="B2924" s="86">
        <v>0.88760330578512303</v>
      </c>
      <c r="C2924" s="87">
        <f t="shared" si="46"/>
        <v>1.0739999999999987</v>
      </c>
    </row>
    <row r="2925" spans="1:3">
      <c r="A2925" s="85">
        <v>40127</v>
      </c>
      <c r="B2925" s="86">
        <v>0.88760330578512303</v>
      </c>
      <c r="C2925" s="87">
        <f t="shared" si="46"/>
        <v>1.0739999999999987</v>
      </c>
    </row>
    <row r="2926" spans="1:3">
      <c r="A2926" s="85">
        <v>40128</v>
      </c>
      <c r="B2926" s="86">
        <v>0.88760330578512303</v>
      </c>
      <c r="C2926" s="87">
        <f t="shared" si="46"/>
        <v>1.0739999999999987</v>
      </c>
    </row>
    <row r="2927" spans="1:3">
      <c r="A2927" s="85">
        <v>40129</v>
      </c>
      <c r="B2927" s="86">
        <v>0.88760330578512303</v>
      </c>
      <c r="C2927" s="87">
        <f t="shared" si="46"/>
        <v>1.0739999999999987</v>
      </c>
    </row>
    <row r="2928" spans="1:3">
      <c r="A2928" s="85">
        <v>40130</v>
      </c>
      <c r="B2928" s="86">
        <v>0.88760330578512303</v>
      </c>
      <c r="C2928" s="87">
        <f t="shared" si="46"/>
        <v>1.0739999999999987</v>
      </c>
    </row>
    <row r="2929" spans="1:3">
      <c r="A2929" s="85">
        <v>40131</v>
      </c>
      <c r="B2929" s="86">
        <v>0.88760330578512303</v>
      </c>
      <c r="C2929" s="87">
        <f t="shared" si="46"/>
        <v>1.0739999999999987</v>
      </c>
    </row>
    <row r="2930" spans="1:3">
      <c r="A2930" s="85">
        <v>40132</v>
      </c>
      <c r="B2930" s="86">
        <v>0.88760330578512303</v>
      </c>
      <c r="C2930" s="87">
        <f t="shared" si="46"/>
        <v>1.0739999999999987</v>
      </c>
    </row>
    <row r="2931" spans="1:3">
      <c r="A2931" s="85">
        <v>40133</v>
      </c>
      <c r="B2931" s="86">
        <v>0.88760330578512303</v>
      </c>
      <c r="C2931" s="87">
        <f t="shared" si="46"/>
        <v>1.0739999999999987</v>
      </c>
    </row>
    <row r="2932" spans="1:3">
      <c r="A2932" s="85">
        <v>40134</v>
      </c>
      <c r="B2932" s="86">
        <v>0.870247933884297</v>
      </c>
      <c r="C2932" s="87">
        <f t="shared" si="46"/>
        <v>1.0529999999999993</v>
      </c>
    </row>
    <row r="2933" spans="1:3">
      <c r="A2933" s="85">
        <v>40135</v>
      </c>
      <c r="B2933" s="86">
        <v>0.870247933884297</v>
      </c>
      <c r="C2933" s="87">
        <f t="shared" si="46"/>
        <v>1.0529999999999993</v>
      </c>
    </row>
    <row r="2934" spans="1:3">
      <c r="A2934" s="85">
        <v>40136</v>
      </c>
      <c r="B2934" s="86">
        <v>0.870247933884297</v>
      </c>
      <c r="C2934" s="87">
        <f t="shared" si="46"/>
        <v>1.0529999999999993</v>
      </c>
    </row>
    <row r="2935" spans="1:3">
      <c r="A2935" s="85">
        <v>40137</v>
      </c>
      <c r="B2935" s="86">
        <v>0.870247933884297</v>
      </c>
      <c r="C2935" s="87">
        <f t="shared" si="46"/>
        <v>1.0529999999999993</v>
      </c>
    </row>
    <row r="2936" spans="1:3">
      <c r="A2936" s="85">
        <v>40138</v>
      </c>
      <c r="B2936" s="86">
        <v>0.870247933884297</v>
      </c>
      <c r="C2936" s="87">
        <f t="shared" si="46"/>
        <v>1.0529999999999993</v>
      </c>
    </row>
    <row r="2937" spans="1:3">
      <c r="A2937" s="85">
        <v>40139</v>
      </c>
      <c r="B2937" s="86">
        <v>0.870247933884297</v>
      </c>
      <c r="C2937" s="87">
        <f t="shared" si="46"/>
        <v>1.0529999999999993</v>
      </c>
    </row>
    <row r="2938" spans="1:3">
      <c r="A2938" s="85">
        <v>40140</v>
      </c>
      <c r="B2938" s="86">
        <v>0.870247933884297</v>
      </c>
      <c r="C2938" s="87">
        <f t="shared" si="46"/>
        <v>1.0529999999999993</v>
      </c>
    </row>
    <row r="2939" spans="1:3">
      <c r="A2939" s="85">
        <v>40141</v>
      </c>
      <c r="B2939" s="86">
        <v>0.870247933884297</v>
      </c>
      <c r="C2939" s="87">
        <f t="shared" si="46"/>
        <v>1.0529999999999993</v>
      </c>
    </row>
    <row r="2940" spans="1:3">
      <c r="A2940" s="85">
        <v>40142</v>
      </c>
      <c r="B2940" s="86">
        <v>0.88100000000000001</v>
      </c>
      <c r="C2940" s="87">
        <f t="shared" si="46"/>
        <v>1.0660099999999999</v>
      </c>
    </row>
    <row r="2941" spans="1:3">
      <c r="A2941" s="85">
        <v>40143</v>
      </c>
      <c r="B2941" s="86">
        <v>0.88100000000000001</v>
      </c>
      <c r="C2941" s="87">
        <f t="shared" si="46"/>
        <v>1.0660099999999999</v>
      </c>
    </row>
    <row r="2942" spans="1:3">
      <c r="A2942" s="85">
        <v>40144</v>
      </c>
      <c r="B2942" s="86">
        <v>0.88100000000000001</v>
      </c>
      <c r="C2942" s="87">
        <f t="shared" si="46"/>
        <v>1.0660099999999999</v>
      </c>
    </row>
    <row r="2943" spans="1:3">
      <c r="A2943" s="85">
        <v>40145</v>
      </c>
      <c r="B2943" s="86">
        <v>0.88100000000000001</v>
      </c>
      <c r="C2943" s="87">
        <f t="shared" si="46"/>
        <v>1.0660099999999999</v>
      </c>
    </row>
    <row r="2944" spans="1:3">
      <c r="A2944" s="85">
        <v>40146</v>
      </c>
      <c r="B2944" s="86">
        <v>0.88100000000000001</v>
      </c>
      <c r="C2944" s="87">
        <f t="shared" si="46"/>
        <v>1.0660099999999999</v>
      </c>
    </row>
    <row r="2945" spans="1:3">
      <c r="A2945" s="85">
        <v>40147</v>
      </c>
      <c r="B2945" s="86">
        <v>0.88100000000000001</v>
      </c>
      <c r="C2945" s="87">
        <f t="shared" si="46"/>
        <v>1.0660099999999999</v>
      </c>
    </row>
    <row r="2946" spans="1:3">
      <c r="A2946" s="85">
        <v>40148</v>
      </c>
      <c r="B2946" s="86">
        <v>0.88100000000000001</v>
      </c>
      <c r="C2946" s="87">
        <f t="shared" si="46"/>
        <v>1.0660099999999999</v>
      </c>
    </row>
    <row r="2947" spans="1:3">
      <c r="A2947" s="85">
        <v>40149</v>
      </c>
      <c r="B2947" s="86">
        <v>0.88100000000000001</v>
      </c>
      <c r="C2947" s="87">
        <f t="shared" si="46"/>
        <v>1.0660099999999999</v>
      </c>
    </row>
    <row r="2948" spans="1:3">
      <c r="A2948" s="85">
        <v>40150</v>
      </c>
      <c r="B2948" s="86">
        <v>0.88100000000000001</v>
      </c>
      <c r="C2948" s="87">
        <f t="shared" si="46"/>
        <v>1.0660099999999999</v>
      </c>
    </row>
    <row r="2949" spans="1:3">
      <c r="A2949" s="85">
        <v>40151</v>
      </c>
      <c r="B2949" s="86">
        <v>0.87519999999999998</v>
      </c>
      <c r="C2949" s="87">
        <f t="shared" si="46"/>
        <v>1.0589919999999999</v>
      </c>
    </row>
    <row r="2950" spans="1:3">
      <c r="A2950" s="85">
        <v>40152</v>
      </c>
      <c r="B2950" s="86">
        <v>0.87519999999999998</v>
      </c>
      <c r="C2950" s="87">
        <f t="shared" si="46"/>
        <v>1.0589919999999999</v>
      </c>
    </row>
    <row r="2951" spans="1:3">
      <c r="A2951" s="85">
        <v>40153</v>
      </c>
      <c r="B2951" s="86">
        <v>0.87519999999999998</v>
      </c>
      <c r="C2951" s="87">
        <f t="shared" si="46"/>
        <v>1.0589919999999999</v>
      </c>
    </row>
    <row r="2952" spans="1:3">
      <c r="A2952" s="85">
        <v>40154</v>
      </c>
      <c r="B2952" s="86">
        <v>0.87519999999999998</v>
      </c>
      <c r="C2952" s="87">
        <f t="shared" si="46"/>
        <v>1.0589919999999999</v>
      </c>
    </row>
    <row r="2953" spans="1:3">
      <c r="A2953" s="85">
        <v>40155</v>
      </c>
      <c r="B2953" s="86">
        <v>0.87519999999999998</v>
      </c>
      <c r="C2953" s="87">
        <f t="shared" si="46"/>
        <v>1.0589919999999999</v>
      </c>
    </row>
    <row r="2954" spans="1:3">
      <c r="A2954" s="85">
        <v>40156</v>
      </c>
      <c r="B2954" s="86">
        <v>0.87519999999999998</v>
      </c>
      <c r="C2954" s="87">
        <f t="shared" si="46"/>
        <v>1.0589919999999999</v>
      </c>
    </row>
    <row r="2955" spans="1:3">
      <c r="A2955" s="85">
        <v>40157</v>
      </c>
      <c r="B2955" s="86">
        <v>0.87519999999999998</v>
      </c>
      <c r="C2955" s="87">
        <f t="shared" si="46"/>
        <v>1.0589919999999999</v>
      </c>
    </row>
    <row r="2956" spans="1:3">
      <c r="A2956" s="85">
        <v>40158</v>
      </c>
      <c r="B2956" s="86">
        <v>0.87519999999999998</v>
      </c>
      <c r="C2956" s="87">
        <f t="shared" ref="C2956:C3019" si="47">IF($B2956="","",($B2956*1.21))</f>
        <v>1.0589919999999999</v>
      </c>
    </row>
    <row r="2957" spans="1:3">
      <c r="A2957" s="85">
        <v>40159</v>
      </c>
      <c r="B2957" s="86">
        <v>0.87519999999999998</v>
      </c>
      <c r="C2957" s="87">
        <f t="shared" si="47"/>
        <v>1.0589919999999999</v>
      </c>
    </row>
    <row r="2958" spans="1:3">
      <c r="A2958" s="85">
        <v>40160</v>
      </c>
      <c r="B2958" s="86">
        <v>0.87519999999999998</v>
      </c>
      <c r="C2958" s="87">
        <f t="shared" si="47"/>
        <v>1.0589919999999999</v>
      </c>
    </row>
    <row r="2959" spans="1:3">
      <c r="A2959" s="85">
        <v>40161</v>
      </c>
      <c r="B2959" s="86">
        <v>0.87519999999999998</v>
      </c>
      <c r="C2959" s="87">
        <f t="shared" si="47"/>
        <v>1.0589919999999999</v>
      </c>
    </row>
    <row r="2960" spans="1:3">
      <c r="A2960" s="85">
        <v>40162</v>
      </c>
      <c r="B2960" s="86">
        <v>0.87519999999999998</v>
      </c>
      <c r="C2960" s="87">
        <f t="shared" si="47"/>
        <v>1.0589919999999999</v>
      </c>
    </row>
    <row r="2961" spans="1:3">
      <c r="A2961" s="85">
        <v>40163</v>
      </c>
      <c r="B2961" s="86">
        <v>0.87519999999999998</v>
      </c>
      <c r="C2961" s="87">
        <f t="shared" si="47"/>
        <v>1.0589919999999999</v>
      </c>
    </row>
    <row r="2962" spans="1:3">
      <c r="A2962" s="85">
        <v>40164</v>
      </c>
      <c r="B2962" s="86">
        <v>0.86780000000000002</v>
      </c>
      <c r="C2962" s="87">
        <f t="shared" si="47"/>
        <v>1.050038</v>
      </c>
    </row>
    <row r="2963" spans="1:3">
      <c r="A2963" s="85">
        <v>40165</v>
      </c>
      <c r="B2963" s="86">
        <v>0.86780000000000002</v>
      </c>
      <c r="C2963" s="87">
        <f t="shared" si="47"/>
        <v>1.050038</v>
      </c>
    </row>
    <row r="2964" spans="1:3">
      <c r="A2964" s="85">
        <v>40166</v>
      </c>
      <c r="B2964" s="86">
        <v>0.86780000000000002</v>
      </c>
      <c r="C2964" s="87">
        <f t="shared" si="47"/>
        <v>1.050038</v>
      </c>
    </row>
    <row r="2965" spans="1:3">
      <c r="A2965" s="85">
        <v>40167</v>
      </c>
      <c r="B2965" s="86">
        <v>0.86780000000000002</v>
      </c>
      <c r="C2965" s="87">
        <f t="shared" si="47"/>
        <v>1.050038</v>
      </c>
    </row>
    <row r="2966" spans="1:3">
      <c r="A2966" s="85">
        <v>40168</v>
      </c>
      <c r="B2966" s="86">
        <v>0.86780000000000002</v>
      </c>
      <c r="C2966" s="87">
        <f t="shared" si="47"/>
        <v>1.050038</v>
      </c>
    </row>
    <row r="2967" spans="1:3">
      <c r="A2967" s="85">
        <v>40169</v>
      </c>
      <c r="B2967" s="86">
        <v>0.86780000000000002</v>
      </c>
      <c r="C2967" s="87">
        <f t="shared" si="47"/>
        <v>1.050038</v>
      </c>
    </row>
    <row r="2968" spans="1:3">
      <c r="A2968" s="85">
        <v>40170</v>
      </c>
      <c r="B2968" s="86">
        <v>0.86780000000000002</v>
      </c>
      <c r="C2968" s="87">
        <f t="shared" si="47"/>
        <v>1.050038</v>
      </c>
    </row>
    <row r="2969" spans="1:3">
      <c r="A2969" s="85">
        <v>40171</v>
      </c>
      <c r="B2969" s="86">
        <v>0.86780000000000002</v>
      </c>
      <c r="C2969" s="87">
        <f t="shared" si="47"/>
        <v>1.050038</v>
      </c>
    </row>
    <row r="2970" spans="1:3">
      <c r="A2970" s="85">
        <v>40172</v>
      </c>
      <c r="B2970" s="86">
        <v>0.88924999999999998</v>
      </c>
      <c r="C2970" s="87">
        <f t="shared" si="47"/>
        <v>1.0759924999999999</v>
      </c>
    </row>
    <row r="2971" spans="1:3">
      <c r="A2971" s="85">
        <v>40173</v>
      </c>
      <c r="B2971" s="86">
        <v>0.88924999999999998</v>
      </c>
      <c r="C2971" s="87">
        <f t="shared" si="47"/>
        <v>1.0759924999999999</v>
      </c>
    </row>
    <row r="2972" spans="1:3">
      <c r="A2972" s="85">
        <v>40174</v>
      </c>
      <c r="B2972" s="86">
        <v>0.88924999999999998</v>
      </c>
      <c r="C2972" s="87">
        <f t="shared" si="47"/>
        <v>1.0759924999999999</v>
      </c>
    </row>
    <row r="2973" spans="1:3">
      <c r="A2973" s="85">
        <v>40175</v>
      </c>
      <c r="B2973" s="86">
        <v>0.88924999999999998</v>
      </c>
      <c r="C2973" s="87">
        <f t="shared" si="47"/>
        <v>1.0759924999999999</v>
      </c>
    </row>
    <row r="2974" spans="1:3">
      <c r="A2974" s="85">
        <v>40176</v>
      </c>
      <c r="B2974" s="86">
        <v>0.88924999999999998</v>
      </c>
      <c r="C2974" s="87">
        <f t="shared" si="47"/>
        <v>1.0759924999999999</v>
      </c>
    </row>
    <row r="2975" spans="1:3">
      <c r="A2975" s="85">
        <v>40177</v>
      </c>
      <c r="B2975" s="86">
        <v>0.88924999999999998</v>
      </c>
      <c r="C2975" s="87">
        <f t="shared" si="47"/>
        <v>1.0759924999999999</v>
      </c>
    </row>
    <row r="2976" spans="1:3">
      <c r="A2976" s="85">
        <v>40178</v>
      </c>
      <c r="B2976" s="86">
        <v>0.88924999999999998</v>
      </c>
      <c r="C2976" s="87">
        <f t="shared" si="47"/>
        <v>1.0759924999999999</v>
      </c>
    </row>
    <row r="2977" spans="1:3">
      <c r="A2977" s="85">
        <v>40179</v>
      </c>
      <c r="B2977" s="86">
        <v>0.88924999999999998</v>
      </c>
      <c r="C2977" s="87">
        <f t="shared" si="47"/>
        <v>1.0759924999999999</v>
      </c>
    </row>
    <row r="2978" spans="1:3">
      <c r="A2978" s="85">
        <v>40180</v>
      </c>
      <c r="B2978" s="86">
        <v>0.88924999999999998</v>
      </c>
      <c r="C2978" s="87">
        <f t="shared" si="47"/>
        <v>1.0759924999999999</v>
      </c>
    </row>
    <row r="2979" spans="1:3">
      <c r="A2979" s="85">
        <v>40181</v>
      </c>
      <c r="B2979" s="86">
        <v>0.88924999999999998</v>
      </c>
      <c r="C2979" s="87">
        <f t="shared" si="47"/>
        <v>1.0759924999999999</v>
      </c>
    </row>
    <row r="2980" spans="1:3">
      <c r="A2980" s="85">
        <v>40182</v>
      </c>
      <c r="B2980" s="86">
        <v>0.88924999999999998</v>
      </c>
      <c r="C2980" s="87">
        <f t="shared" si="47"/>
        <v>1.0759924999999999</v>
      </c>
    </row>
    <row r="2981" spans="1:3">
      <c r="A2981" s="85">
        <v>40183</v>
      </c>
      <c r="B2981" s="86">
        <v>0.88924999999999998</v>
      </c>
      <c r="C2981" s="87">
        <f t="shared" si="47"/>
        <v>1.0759924999999999</v>
      </c>
    </row>
    <row r="2982" spans="1:3">
      <c r="A2982" s="85">
        <v>40184</v>
      </c>
      <c r="B2982" s="86">
        <v>0.91400000000000003</v>
      </c>
      <c r="C2982" s="87">
        <f t="shared" si="47"/>
        <v>1.1059399999999999</v>
      </c>
    </row>
    <row r="2983" spans="1:3">
      <c r="A2983" s="85">
        <v>40185</v>
      </c>
      <c r="B2983" s="86">
        <v>0.91400000000000003</v>
      </c>
      <c r="C2983" s="87">
        <f t="shared" si="47"/>
        <v>1.1059399999999999</v>
      </c>
    </row>
    <row r="2984" spans="1:3">
      <c r="A2984" s="85">
        <v>40186</v>
      </c>
      <c r="B2984" s="86">
        <v>0.91405000000000003</v>
      </c>
      <c r="C2984" s="87">
        <f t="shared" si="47"/>
        <v>1.1060004999999999</v>
      </c>
    </row>
    <row r="2985" spans="1:3">
      <c r="A2985" s="85">
        <v>40187</v>
      </c>
      <c r="B2985" s="86">
        <v>0.91405000000000003</v>
      </c>
      <c r="C2985" s="87">
        <f t="shared" si="47"/>
        <v>1.1060004999999999</v>
      </c>
    </row>
    <row r="2986" spans="1:3">
      <c r="A2986" s="85">
        <v>40188</v>
      </c>
      <c r="B2986" s="86">
        <v>0.91405000000000003</v>
      </c>
      <c r="C2986" s="87">
        <f t="shared" si="47"/>
        <v>1.1060004999999999</v>
      </c>
    </row>
    <row r="2987" spans="1:3">
      <c r="A2987" s="85">
        <v>40189</v>
      </c>
      <c r="B2987" s="86">
        <v>0.91405000000000003</v>
      </c>
      <c r="C2987" s="87">
        <f t="shared" si="47"/>
        <v>1.1060004999999999</v>
      </c>
    </row>
    <row r="2988" spans="1:3">
      <c r="A2988" s="85">
        <v>40190</v>
      </c>
      <c r="B2988" s="86">
        <v>0.91405000000000003</v>
      </c>
      <c r="C2988" s="87">
        <f t="shared" si="47"/>
        <v>1.1060004999999999</v>
      </c>
    </row>
    <row r="2989" spans="1:3">
      <c r="A2989" s="85">
        <v>40191</v>
      </c>
      <c r="B2989" s="86">
        <v>0.91405000000000003</v>
      </c>
      <c r="C2989" s="87">
        <f t="shared" si="47"/>
        <v>1.1060004999999999</v>
      </c>
    </row>
    <row r="2990" spans="1:3">
      <c r="A2990" s="85">
        <v>40192</v>
      </c>
      <c r="B2990" s="86">
        <v>0.91405000000000003</v>
      </c>
      <c r="C2990" s="87">
        <f t="shared" si="47"/>
        <v>1.1060004999999999</v>
      </c>
    </row>
    <row r="2991" spans="1:3">
      <c r="A2991" s="85">
        <v>40193</v>
      </c>
      <c r="B2991" s="86">
        <v>0.91405000000000003</v>
      </c>
      <c r="C2991" s="87">
        <f t="shared" si="47"/>
        <v>1.1060004999999999</v>
      </c>
    </row>
    <row r="2992" spans="1:3">
      <c r="A2992" s="85">
        <v>40194</v>
      </c>
      <c r="B2992" s="86">
        <v>0.91405000000000003</v>
      </c>
      <c r="C2992" s="87">
        <f t="shared" si="47"/>
        <v>1.1060004999999999</v>
      </c>
    </row>
    <row r="2993" spans="1:3">
      <c r="A2993" s="85">
        <v>40195</v>
      </c>
      <c r="B2993" s="86">
        <v>0.91405000000000003</v>
      </c>
      <c r="C2993" s="87">
        <f t="shared" si="47"/>
        <v>1.1060004999999999</v>
      </c>
    </row>
    <row r="2994" spans="1:3">
      <c r="A2994" s="85">
        <v>40196</v>
      </c>
      <c r="B2994" s="86">
        <v>0.91405000000000003</v>
      </c>
      <c r="C2994" s="87">
        <f t="shared" si="47"/>
        <v>1.1060004999999999</v>
      </c>
    </row>
    <row r="2995" spans="1:3">
      <c r="A2995" s="85">
        <v>40197</v>
      </c>
      <c r="B2995" s="86">
        <v>0.90495000000000003</v>
      </c>
      <c r="C2995" s="87">
        <f t="shared" si="47"/>
        <v>1.0949895000000001</v>
      </c>
    </row>
    <row r="2996" spans="1:3">
      <c r="A2996" s="85">
        <v>40198</v>
      </c>
      <c r="B2996" s="86">
        <v>0.90495000000000003</v>
      </c>
      <c r="C2996" s="87">
        <f t="shared" si="47"/>
        <v>1.0949895000000001</v>
      </c>
    </row>
    <row r="2997" spans="1:3">
      <c r="A2997" s="85">
        <v>40199</v>
      </c>
      <c r="B2997" s="86">
        <v>0.90495000000000003</v>
      </c>
      <c r="C2997" s="87">
        <f t="shared" si="47"/>
        <v>1.0949895000000001</v>
      </c>
    </row>
    <row r="2998" spans="1:3">
      <c r="A2998" s="85">
        <v>40200</v>
      </c>
      <c r="B2998" s="86">
        <v>0.90495000000000003</v>
      </c>
      <c r="C2998" s="87">
        <f t="shared" si="47"/>
        <v>1.0949895000000001</v>
      </c>
    </row>
    <row r="2999" spans="1:3">
      <c r="A2999" s="85">
        <v>40201</v>
      </c>
      <c r="B2999" s="86">
        <v>0.90495000000000003</v>
      </c>
      <c r="C2999" s="87">
        <f t="shared" si="47"/>
        <v>1.0949895000000001</v>
      </c>
    </row>
    <row r="3000" spans="1:3">
      <c r="A3000" s="85">
        <v>40202</v>
      </c>
      <c r="B3000" s="86">
        <v>0.90495000000000003</v>
      </c>
      <c r="C3000" s="87">
        <f t="shared" si="47"/>
        <v>1.0949895000000001</v>
      </c>
    </row>
    <row r="3001" spans="1:3">
      <c r="A3001" s="85">
        <v>40203</v>
      </c>
      <c r="B3001" s="86">
        <v>0.90495000000000003</v>
      </c>
      <c r="C3001" s="87">
        <f t="shared" si="47"/>
        <v>1.0949895000000001</v>
      </c>
    </row>
    <row r="3002" spans="1:3">
      <c r="A3002" s="85">
        <v>40204</v>
      </c>
      <c r="B3002" s="86">
        <v>0.90495000000000003</v>
      </c>
      <c r="C3002" s="87">
        <f t="shared" si="47"/>
        <v>1.0949895000000001</v>
      </c>
    </row>
    <row r="3003" spans="1:3">
      <c r="A3003" s="85">
        <v>40205</v>
      </c>
      <c r="B3003" s="86">
        <v>0.90495000000000003</v>
      </c>
      <c r="C3003" s="87">
        <f t="shared" si="47"/>
        <v>1.0949895000000001</v>
      </c>
    </row>
    <row r="3004" spans="1:3">
      <c r="A3004" s="85">
        <v>40206</v>
      </c>
      <c r="B3004" s="86">
        <v>0.9</v>
      </c>
      <c r="C3004" s="87">
        <f t="shared" si="47"/>
        <v>1.089</v>
      </c>
    </row>
    <row r="3005" spans="1:3">
      <c r="A3005" s="85">
        <v>40207</v>
      </c>
      <c r="B3005" s="86">
        <v>0.9</v>
      </c>
      <c r="C3005" s="87">
        <f t="shared" si="47"/>
        <v>1.089</v>
      </c>
    </row>
    <row r="3006" spans="1:3">
      <c r="A3006" s="85">
        <v>40208</v>
      </c>
      <c r="B3006" s="86">
        <v>0.9</v>
      </c>
      <c r="C3006" s="87">
        <f t="shared" si="47"/>
        <v>1.089</v>
      </c>
    </row>
    <row r="3007" spans="1:3">
      <c r="A3007" s="85">
        <v>40209</v>
      </c>
      <c r="B3007" s="86">
        <v>0.9</v>
      </c>
      <c r="C3007" s="87">
        <f t="shared" si="47"/>
        <v>1.089</v>
      </c>
    </row>
    <row r="3008" spans="1:3">
      <c r="A3008" s="85">
        <v>40210</v>
      </c>
      <c r="B3008" s="86">
        <v>0.9</v>
      </c>
      <c r="C3008" s="87">
        <f t="shared" si="47"/>
        <v>1.089</v>
      </c>
    </row>
    <row r="3009" spans="1:3">
      <c r="A3009" s="85">
        <v>40211</v>
      </c>
      <c r="B3009" s="86">
        <v>0.9</v>
      </c>
      <c r="C3009" s="87">
        <f t="shared" si="47"/>
        <v>1.089</v>
      </c>
    </row>
    <row r="3010" spans="1:3">
      <c r="A3010" s="85">
        <v>40212</v>
      </c>
      <c r="B3010" s="86">
        <v>0.9</v>
      </c>
      <c r="C3010" s="87">
        <f t="shared" si="47"/>
        <v>1.089</v>
      </c>
    </row>
    <row r="3011" spans="1:3">
      <c r="A3011" s="85">
        <v>40213</v>
      </c>
      <c r="B3011" s="86">
        <v>0.9</v>
      </c>
      <c r="C3011" s="87">
        <f t="shared" si="47"/>
        <v>1.089</v>
      </c>
    </row>
    <row r="3012" spans="1:3">
      <c r="A3012" s="85">
        <v>40214</v>
      </c>
      <c r="B3012" s="86">
        <v>0.9</v>
      </c>
      <c r="C3012" s="87">
        <f t="shared" si="47"/>
        <v>1.089</v>
      </c>
    </row>
    <row r="3013" spans="1:3">
      <c r="A3013" s="85">
        <v>40215</v>
      </c>
      <c r="B3013" s="86">
        <v>0.9</v>
      </c>
      <c r="C3013" s="87">
        <f t="shared" si="47"/>
        <v>1.089</v>
      </c>
    </row>
    <row r="3014" spans="1:3">
      <c r="A3014" s="85">
        <v>40216</v>
      </c>
      <c r="B3014" s="86">
        <v>0.9</v>
      </c>
      <c r="C3014" s="87">
        <f t="shared" si="47"/>
        <v>1.089</v>
      </c>
    </row>
    <row r="3015" spans="1:3">
      <c r="A3015" s="85">
        <v>40217</v>
      </c>
      <c r="B3015" s="86">
        <v>0.9</v>
      </c>
      <c r="C3015" s="87">
        <f t="shared" si="47"/>
        <v>1.089</v>
      </c>
    </row>
    <row r="3016" spans="1:3">
      <c r="A3016" s="85">
        <v>40218</v>
      </c>
      <c r="B3016" s="86">
        <v>0.9</v>
      </c>
      <c r="C3016" s="87">
        <f t="shared" si="47"/>
        <v>1.089</v>
      </c>
    </row>
    <row r="3017" spans="1:3">
      <c r="A3017" s="85">
        <v>40219</v>
      </c>
      <c r="B3017" s="86">
        <v>0.9</v>
      </c>
      <c r="C3017" s="87">
        <f t="shared" si="47"/>
        <v>1.089</v>
      </c>
    </row>
    <row r="3018" spans="1:3">
      <c r="A3018" s="85">
        <v>40220</v>
      </c>
      <c r="B3018" s="86">
        <v>0.9</v>
      </c>
      <c r="C3018" s="87">
        <f t="shared" si="47"/>
        <v>1.089</v>
      </c>
    </row>
    <row r="3019" spans="1:3">
      <c r="A3019" s="85">
        <v>40221</v>
      </c>
      <c r="B3019" s="86">
        <v>0.9</v>
      </c>
      <c r="C3019" s="87">
        <f t="shared" si="47"/>
        <v>1.089</v>
      </c>
    </row>
    <row r="3020" spans="1:3">
      <c r="A3020" s="85">
        <v>40222</v>
      </c>
      <c r="B3020" s="86">
        <v>0.9</v>
      </c>
      <c r="C3020" s="87">
        <f t="shared" ref="C3020:C3083" si="48">IF($B3020="","",($B3020*1.21))</f>
        <v>1.089</v>
      </c>
    </row>
    <row r="3021" spans="1:3">
      <c r="A3021" s="85">
        <v>40223</v>
      </c>
      <c r="B3021" s="86">
        <v>0.9</v>
      </c>
      <c r="C3021" s="87">
        <f t="shared" si="48"/>
        <v>1.089</v>
      </c>
    </row>
    <row r="3022" spans="1:3">
      <c r="A3022" s="85">
        <v>40224</v>
      </c>
      <c r="B3022" s="86">
        <v>0.9</v>
      </c>
      <c r="C3022" s="87">
        <f t="shared" si="48"/>
        <v>1.089</v>
      </c>
    </row>
    <row r="3023" spans="1:3">
      <c r="A3023" s="85">
        <v>40225</v>
      </c>
      <c r="B3023" s="86">
        <v>0.9</v>
      </c>
      <c r="C3023" s="87">
        <f t="shared" si="48"/>
        <v>1.089</v>
      </c>
    </row>
    <row r="3024" spans="1:3">
      <c r="A3024" s="85">
        <v>40226</v>
      </c>
      <c r="B3024" s="86">
        <v>0.9</v>
      </c>
      <c r="C3024" s="87">
        <f t="shared" si="48"/>
        <v>1.089</v>
      </c>
    </row>
    <row r="3025" spans="1:3">
      <c r="A3025" s="85">
        <v>40227</v>
      </c>
      <c r="B3025" s="86">
        <v>0.9</v>
      </c>
      <c r="C3025" s="87">
        <f t="shared" si="48"/>
        <v>1.089</v>
      </c>
    </row>
    <row r="3026" spans="1:3">
      <c r="A3026" s="85">
        <v>40228</v>
      </c>
      <c r="B3026" s="86">
        <v>0.91820000000000002</v>
      </c>
      <c r="C3026" s="87">
        <f t="shared" si="48"/>
        <v>1.111022</v>
      </c>
    </row>
    <row r="3027" spans="1:3">
      <c r="A3027" s="85">
        <v>40229</v>
      </c>
      <c r="B3027" s="86">
        <v>0.91820000000000002</v>
      </c>
      <c r="C3027" s="87">
        <f t="shared" si="48"/>
        <v>1.111022</v>
      </c>
    </row>
    <row r="3028" spans="1:3">
      <c r="A3028" s="85">
        <v>40230</v>
      </c>
      <c r="B3028" s="86">
        <v>0.91820000000000002</v>
      </c>
      <c r="C3028" s="87">
        <f t="shared" si="48"/>
        <v>1.111022</v>
      </c>
    </row>
    <row r="3029" spans="1:3">
      <c r="A3029" s="85">
        <v>40231</v>
      </c>
      <c r="B3029" s="86">
        <v>0.91820000000000002</v>
      </c>
      <c r="C3029" s="87">
        <f t="shared" si="48"/>
        <v>1.111022</v>
      </c>
    </row>
    <row r="3030" spans="1:3">
      <c r="A3030" s="85">
        <v>40232</v>
      </c>
      <c r="B3030" s="86">
        <v>0.91820000000000002</v>
      </c>
      <c r="C3030" s="87">
        <f t="shared" si="48"/>
        <v>1.111022</v>
      </c>
    </row>
    <row r="3031" spans="1:3">
      <c r="A3031" s="85">
        <v>40233</v>
      </c>
      <c r="B3031" s="86">
        <v>0.91820000000000002</v>
      </c>
      <c r="C3031" s="87">
        <f t="shared" si="48"/>
        <v>1.111022</v>
      </c>
    </row>
    <row r="3032" spans="1:3">
      <c r="A3032" s="85">
        <v>40234</v>
      </c>
      <c r="B3032" s="86">
        <v>0.93799999999999994</v>
      </c>
      <c r="C3032" s="87">
        <f t="shared" si="48"/>
        <v>1.1349799999999999</v>
      </c>
    </row>
    <row r="3033" spans="1:3">
      <c r="A3033" s="85">
        <v>40235</v>
      </c>
      <c r="B3033" s="86">
        <v>0.93799999999999994</v>
      </c>
      <c r="C3033" s="87">
        <f t="shared" si="48"/>
        <v>1.1349799999999999</v>
      </c>
    </row>
    <row r="3034" spans="1:3">
      <c r="A3034" s="85">
        <v>40236</v>
      </c>
      <c r="B3034" s="86">
        <v>0.93799999999999994</v>
      </c>
      <c r="C3034" s="87">
        <f t="shared" si="48"/>
        <v>1.1349799999999999</v>
      </c>
    </row>
    <row r="3035" spans="1:3">
      <c r="A3035" s="85">
        <v>40237</v>
      </c>
      <c r="B3035" s="86">
        <v>0.93799999999999994</v>
      </c>
      <c r="C3035" s="87">
        <f t="shared" si="48"/>
        <v>1.1349799999999999</v>
      </c>
    </row>
    <row r="3036" spans="1:3">
      <c r="A3036" s="85">
        <v>40238</v>
      </c>
      <c r="B3036" s="86">
        <v>0.93799999999999994</v>
      </c>
      <c r="C3036" s="87">
        <f t="shared" si="48"/>
        <v>1.1349799999999999</v>
      </c>
    </row>
    <row r="3037" spans="1:3">
      <c r="A3037" s="85">
        <v>40239</v>
      </c>
      <c r="B3037" s="86">
        <v>0.93799999999999994</v>
      </c>
      <c r="C3037" s="87">
        <f t="shared" si="48"/>
        <v>1.1349799999999999</v>
      </c>
    </row>
    <row r="3038" spans="1:3">
      <c r="A3038" s="85">
        <v>40240</v>
      </c>
      <c r="B3038" s="86">
        <v>0.93799999999999994</v>
      </c>
      <c r="C3038" s="87">
        <f t="shared" si="48"/>
        <v>1.1349799999999999</v>
      </c>
    </row>
    <row r="3039" spans="1:3">
      <c r="A3039" s="85">
        <v>40241</v>
      </c>
      <c r="B3039" s="86">
        <v>0.93799999999999994</v>
      </c>
      <c r="C3039" s="87">
        <f t="shared" si="48"/>
        <v>1.1349799999999999</v>
      </c>
    </row>
    <row r="3040" spans="1:3">
      <c r="A3040" s="85">
        <v>40242</v>
      </c>
      <c r="B3040" s="86">
        <v>0.93799999999999994</v>
      </c>
      <c r="C3040" s="87">
        <f t="shared" si="48"/>
        <v>1.1349799999999999</v>
      </c>
    </row>
    <row r="3041" spans="1:3">
      <c r="A3041" s="85">
        <v>40243</v>
      </c>
      <c r="B3041" s="86">
        <v>0.93799999999999994</v>
      </c>
      <c r="C3041" s="87">
        <f t="shared" si="48"/>
        <v>1.1349799999999999</v>
      </c>
    </row>
    <row r="3042" spans="1:3">
      <c r="A3042" s="85">
        <v>40244</v>
      </c>
      <c r="B3042" s="86">
        <v>0.93799999999999994</v>
      </c>
      <c r="C3042" s="87">
        <f t="shared" si="48"/>
        <v>1.1349799999999999</v>
      </c>
    </row>
    <row r="3043" spans="1:3">
      <c r="A3043" s="85">
        <v>40245</v>
      </c>
      <c r="B3043" s="86">
        <v>0.93799999999999994</v>
      </c>
      <c r="C3043" s="87">
        <f t="shared" si="48"/>
        <v>1.1349799999999999</v>
      </c>
    </row>
    <row r="3044" spans="1:3">
      <c r="A3044" s="85">
        <v>40246</v>
      </c>
      <c r="B3044" s="86">
        <v>0.93799999999999994</v>
      </c>
      <c r="C3044" s="87">
        <f t="shared" si="48"/>
        <v>1.1349799999999999</v>
      </c>
    </row>
    <row r="3045" spans="1:3">
      <c r="A3045" s="85">
        <v>40247</v>
      </c>
      <c r="B3045" s="86">
        <v>0.93799999999999994</v>
      </c>
      <c r="C3045" s="87">
        <f t="shared" si="48"/>
        <v>1.1349799999999999</v>
      </c>
    </row>
    <row r="3046" spans="1:3">
      <c r="A3046" s="85">
        <v>40248</v>
      </c>
      <c r="B3046" s="86">
        <v>0.93799999999999994</v>
      </c>
      <c r="C3046" s="87">
        <f t="shared" si="48"/>
        <v>1.1349799999999999</v>
      </c>
    </row>
    <row r="3047" spans="1:3">
      <c r="A3047" s="85">
        <v>40249</v>
      </c>
      <c r="B3047" s="86">
        <v>0.95620000000000005</v>
      </c>
      <c r="C3047" s="87">
        <f t="shared" si="48"/>
        <v>1.1570020000000001</v>
      </c>
    </row>
    <row r="3048" spans="1:3">
      <c r="A3048" s="85">
        <v>40250</v>
      </c>
      <c r="B3048" s="86">
        <v>0.95620000000000005</v>
      </c>
      <c r="C3048" s="87">
        <f t="shared" si="48"/>
        <v>1.1570020000000001</v>
      </c>
    </row>
    <row r="3049" spans="1:3">
      <c r="A3049" s="85">
        <v>40251</v>
      </c>
      <c r="B3049" s="86">
        <v>0.95620000000000005</v>
      </c>
      <c r="C3049" s="87">
        <f t="shared" si="48"/>
        <v>1.1570020000000001</v>
      </c>
    </row>
    <row r="3050" spans="1:3">
      <c r="A3050" s="85">
        <v>40252</v>
      </c>
      <c r="B3050" s="86">
        <v>0.95620000000000005</v>
      </c>
      <c r="C3050" s="87">
        <f t="shared" si="48"/>
        <v>1.1570020000000001</v>
      </c>
    </row>
    <row r="3051" spans="1:3">
      <c r="A3051" s="85">
        <v>40253</v>
      </c>
      <c r="B3051" s="86">
        <v>0.95620000000000005</v>
      </c>
      <c r="C3051" s="87">
        <f t="shared" si="48"/>
        <v>1.1570020000000001</v>
      </c>
    </row>
    <row r="3052" spans="1:3">
      <c r="A3052" s="85">
        <v>40254</v>
      </c>
      <c r="B3052" s="86">
        <v>0.95620000000000005</v>
      </c>
      <c r="C3052" s="87">
        <f t="shared" si="48"/>
        <v>1.1570020000000001</v>
      </c>
    </row>
    <row r="3053" spans="1:3">
      <c r="A3053" s="85">
        <v>40255</v>
      </c>
      <c r="B3053" s="86">
        <v>0.95620000000000005</v>
      </c>
      <c r="C3053" s="87">
        <f t="shared" si="48"/>
        <v>1.1570020000000001</v>
      </c>
    </row>
    <row r="3054" spans="1:3">
      <c r="A3054" s="85">
        <v>40256</v>
      </c>
      <c r="B3054" s="86">
        <v>0.95620000000000005</v>
      </c>
      <c r="C3054" s="87">
        <f t="shared" si="48"/>
        <v>1.1570020000000001</v>
      </c>
    </row>
    <row r="3055" spans="1:3">
      <c r="A3055" s="85">
        <v>40257</v>
      </c>
      <c r="B3055" s="86">
        <v>0.95620000000000005</v>
      </c>
      <c r="C3055" s="87">
        <f t="shared" si="48"/>
        <v>1.1570020000000001</v>
      </c>
    </row>
    <row r="3056" spans="1:3">
      <c r="A3056" s="85">
        <v>40258</v>
      </c>
      <c r="B3056" s="86">
        <v>0.95620000000000005</v>
      </c>
      <c r="C3056" s="87">
        <f t="shared" si="48"/>
        <v>1.1570020000000001</v>
      </c>
    </row>
    <row r="3057" spans="1:3">
      <c r="A3057" s="85">
        <v>40259</v>
      </c>
      <c r="B3057" s="86">
        <v>0.95620000000000005</v>
      </c>
      <c r="C3057" s="87">
        <f t="shared" si="48"/>
        <v>1.1570020000000001</v>
      </c>
    </row>
    <row r="3058" spans="1:3">
      <c r="A3058" s="85">
        <v>40260</v>
      </c>
      <c r="B3058" s="86">
        <v>0.95620000000000005</v>
      </c>
      <c r="C3058" s="87">
        <f t="shared" si="48"/>
        <v>1.1570020000000001</v>
      </c>
    </row>
    <row r="3059" spans="1:3">
      <c r="A3059" s="85">
        <v>40261</v>
      </c>
      <c r="B3059" s="86">
        <v>0.95620000000000005</v>
      </c>
      <c r="C3059" s="87">
        <f t="shared" si="48"/>
        <v>1.1570020000000001</v>
      </c>
    </row>
    <row r="3060" spans="1:3">
      <c r="A3060" s="85">
        <v>40262</v>
      </c>
      <c r="B3060" s="86">
        <v>0.95620000000000005</v>
      </c>
      <c r="C3060" s="87">
        <f t="shared" si="48"/>
        <v>1.1570020000000001</v>
      </c>
    </row>
    <row r="3061" spans="1:3">
      <c r="A3061" s="85">
        <v>40263</v>
      </c>
      <c r="B3061" s="86">
        <v>0.95620000000000005</v>
      </c>
      <c r="C3061" s="87">
        <f t="shared" si="48"/>
        <v>1.1570020000000001</v>
      </c>
    </row>
    <row r="3062" spans="1:3">
      <c r="A3062" s="85">
        <v>40264</v>
      </c>
      <c r="B3062" s="86">
        <v>0.95620000000000005</v>
      </c>
      <c r="C3062" s="87">
        <f t="shared" si="48"/>
        <v>1.1570020000000001</v>
      </c>
    </row>
    <row r="3063" spans="1:3">
      <c r="A3063" s="85">
        <v>40265</v>
      </c>
      <c r="B3063" s="86">
        <v>0.95620000000000005</v>
      </c>
      <c r="C3063" s="87">
        <f t="shared" si="48"/>
        <v>1.1570020000000001</v>
      </c>
    </row>
    <row r="3064" spans="1:3">
      <c r="A3064" s="85">
        <v>40266</v>
      </c>
      <c r="B3064" s="86">
        <v>0.95620000000000005</v>
      </c>
      <c r="C3064" s="87">
        <f t="shared" si="48"/>
        <v>1.1570020000000001</v>
      </c>
    </row>
    <row r="3065" spans="1:3">
      <c r="A3065" s="85">
        <v>40267</v>
      </c>
      <c r="B3065" s="86">
        <v>0.95620000000000005</v>
      </c>
      <c r="C3065" s="87">
        <f t="shared" si="48"/>
        <v>1.1570020000000001</v>
      </c>
    </row>
    <row r="3066" spans="1:3">
      <c r="A3066" s="85">
        <v>40268</v>
      </c>
      <c r="B3066" s="86">
        <v>0.95620000000000005</v>
      </c>
      <c r="C3066" s="87">
        <f t="shared" si="48"/>
        <v>1.1570020000000001</v>
      </c>
    </row>
    <row r="3067" spans="1:3">
      <c r="A3067" s="85">
        <v>40269</v>
      </c>
      <c r="B3067" s="86">
        <v>0.96609999999999996</v>
      </c>
      <c r="C3067" s="87">
        <f t="shared" si="48"/>
        <v>1.1689809999999998</v>
      </c>
    </row>
    <row r="3068" spans="1:3">
      <c r="A3068" s="85">
        <v>40270</v>
      </c>
      <c r="B3068" s="86">
        <v>0.96609999999999996</v>
      </c>
      <c r="C3068" s="87">
        <f t="shared" si="48"/>
        <v>1.1689809999999998</v>
      </c>
    </row>
    <row r="3069" spans="1:3">
      <c r="A3069" s="85">
        <v>40271</v>
      </c>
      <c r="B3069" s="86">
        <v>0.96609999999999996</v>
      </c>
      <c r="C3069" s="87">
        <f t="shared" si="48"/>
        <v>1.1689809999999998</v>
      </c>
    </row>
    <row r="3070" spans="1:3">
      <c r="A3070" s="85">
        <v>40272</v>
      </c>
      <c r="B3070" s="86">
        <v>0.96609999999999996</v>
      </c>
      <c r="C3070" s="87">
        <f t="shared" si="48"/>
        <v>1.1689809999999998</v>
      </c>
    </row>
    <row r="3071" spans="1:3">
      <c r="A3071" s="85">
        <v>40273</v>
      </c>
      <c r="B3071" s="86">
        <v>0.96609999999999996</v>
      </c>
      <c r="C3071" s="87">
        <f t="shared" si="48"/>
        <v>1.1689809999999998</v>
      </c>
    </row>
    <row r="3072" spans="1:3">
      <c r="A3072" s="85">
        <v>40274</v>
      </c>
      <c r="B3072" s="86">
        <v>0.96609999999999996</v>
      </c>
      <c r="C3072" s="87">
        <f t="shared" si="48"/>
        <v>1.1689809999999998</v>
      </c>
    </row>
    <row r="3073" spans="1:3">
      <c r="A3073" s="85">
        <v>40275</v>
      </c>
      <c r="B3073" s="86">
        <v>0.96609999999999996</v>
      </c>
      <c r="C3073" s="87">
        <f t="shared" si="48"/>
        <v>1.1689809999999998</v>
      </c>
    </row>
    <row r="3074" spans="1:3">
      <c r="A3074" s="85">
        <v>40276</v>
      </c>
      <c r="B3074" s="86">
        <v>1.0024999999999999</v>
      </c>
      <c r="C3074" s="87">
        <f t="shared" si="48"/>
        <v>1.2130249999999998</v>
      </c>
    </row>
    <row r="3075" spans="1:3">
      <c r="A3075" s="85">
        <v>40277</v>
      </c>
      <c r="B3075" s="86">
        <v>1.0024999999999999</v>
      </c>
      <c r="C3075" s="87">
        <f t="shared" si="48"/>
        <v>1.2130249999999998</v>
      </c>
    </row>
    <row r="3076" spans="1:3">
      <c r="A3076" s="85">
        <v>40278</v>
      </c>
      <c r="B3076" s="86">
        <v>1.0024999999999999</v>
      </c>
      <c r="C3076" s="87">
        <f t="shared" si="48"/>
        <v>1.2130249999999998</v>
      </c>
    </row>
    <row r="3077" spans="1:3">
      <c r="A3077" s="85">
        <v>40279</v>
      </c>
      <c r="B3077" s="86">
        <v>1.0024999999999999</v>
      </c>
      <c r="C3077" s="87">
        <f t="shared" si="48"/>
        <v>1.2130249999999998</v>
      </c>
    </row>
    <row r="3078" spans="1:3">
      <c r="A3078" s="85">
        <v>40280</v>
      </c>
      <c r="B3078" s="86">
        <v>1.0024999999999999</v>
      </c>
      <c r="C3078" s="87">
        <f t="shared" si="48"/>
        <v>1.2130249999999998</v>
      </c>
    </row>
    <row r="3079" spans="1:3">
      <c r="A3079" s="85">
        <v>40281</v>
      </c>
      <c r="B3079" s="86">
        <v>1.0024999999999999</v>
      </c>
      <c r="C3079" s="87">
        <f t="shared" si="48"/>
        <v>1.2130249999999998</v>
      </c>
    </row>
    <row r="3080" spans="1:3">
      <c r="A3080" s="85">
        <v>40282</v>
      </c>
      <c r="B3080" s="86">
        <v>0.99590000000000001</v>
      </c>
      <c r="C3080" s="87">
        <f t="shared" si="48"/>
        <v>1.205039</v>
      </c>
    </row>
    <row r="3081" spans="1:3">
      <c r="A3081" s="85">
        <v>40283</v>
      </c>
      <c r="B3081" s="86">
        <v>0.99590000000000001</v>
      </c>
      <c r="C3081" s="87">
        <f t="shared" si="48"/>
        <v>1.205039</v>
      </c>
    </row>
    <row r="3082" spans="1:3">
      <c r="A3082" s="85">
        <v>40284</v>
      </c>
      <c r="B3082" s="86">
        <v>0.99590000000000001</v>
      </c>
      <c r="C3082" s="87">
        <f t="shared" si="48"/>
        <v>1.205039</v>
      </c>
    </row>
    <row r="3083" spans="1:3">
      <c r="A3083" s="85">
        <v>40285</v>
      </c>
      <c r="B3083" s="86">
        <v>0.99590000000000001</v>
      </c>
      <c r="C3083" s="87">
        <f t="shared" si="48"/>
        <v>1.205039</v>
      </c>
    </row>
    <row r="3084" spans="1:3">
      <c r="A3084" s="85">
        <v>40286</v>
      </c>
      <c r="B3084" s="86">
        <v>0.99590000000000001</v>
      </c>
      <c r="C3084" s="87">
        <f t="shared" ref="C3084:C3147" si="49">IF($B3084="","",($B3084*1.21))</f>
        <v>1.205039</v>
      </c>
    </row>
    <row r="3085" spans="1:3">
      <c r="A3085" s="85">
        <v>40287</v>
      </c>
      <c r="B3085" s="86">
        <v>0.99590000000000001</v>
      </c>
      <c r="C3085" s="87">
        <f t="shared" si="49"/>
        <v>1.205039</v>
      </c>
    </row>
    <row r="3086" spans="1:3">
      <c r="A3086" s="85">
        <v>40288</v>
      </c>
      <c r="B3086" s="86">
        <v>0.99590000000000001</v>
      </c>
      <c r="C3086" s="87">
        <f t="shared" si="49"/>
        <v>1.205039</v>
      </c>
    </row>
    <row r="3087" spans="1:3">
      <c r="A3087" s="85">
        <v>40289</v>
      </c>
      <c r="B3087" s="86">
        <v>0.99590000000000001</v>
      </c>
      <c r="C3087" s="87">
        <f t="shared" si="49"/>
        <v>1.205039</v>
      </c>
    </row>
    <row r="3088" spans="1:3">
      <c r="A3088" s="85">
        <v>40290</v>
      </c>
      <c r="B3088" s="86">
        <v>0.99590000000000001</v>
      </c>
      <c r="C3088" s="87">
        <f t="shared" si="49"/>
        <v>1.205039</v>
      </c>
    </row>
    <row r="3089" spans="1:3">
      <c r="A3089" s="85">
        <v>40291</v>
      </c>
      <c r="B3089" s="86">
        <v>0.99590000000000001</v>
      </c>
      <c r="C3089" s="87">
        <f t="shared" si="49"/>
        <v>1.205039</v>
      </c>
    </row>
    <row r="3090" spans="1:3">
      <c r="A3090" s="85">
        <v>40292</v>
      </c>
      <c r="B3090" s="86">
        <v>0.99590000000000001</v>
      </c>
      <c r="C3090" s="87">
        <f t="shared" si="49"/>
        <v>1.205039</v>
      </c>
    </row>
    <row r="3091" spans="1:3">
      <c r="A3091" s="85">
        <v>40293</v>
      </c>
      <c r="B3091" s="86">
        <v>0.99590000000000001</v>
      </c>
      <c r="C3091" s="87">
        <f t="shared" si="49"/>
        <v>1.205039</v>
      </c>
    </row>
    <row r="3092" spans="1:3">
      <c r="A3092" s="85">
        <v>40294</v>
      </c>
      <c r="B3092" s="86">
        <v>0.99590000000000001</v>
      </c>
      <c r="C3092" s="87">
        <f t="shared" si="49"/>
        <v>1.205039</v>
      </c>
    </row>
    <row r="3093" spans="1:3">
      <c r="A3093" s="85">
        <v>40295</v>
      </c>
      <c r="B3093" s="86">
        <v>0.99590000000000001</v>
      </c>
      <c r="C3093" s="87">
        <f t="shared" si="49"/>
        <v>1.205039</v>
      </c>
    </row>
    <row r="3094" spans="1:3">
      <c r="A3094" s="85">
        <v>40296</v>
      </c>
      <c r="B3094" s="86">
        <v>0.99590000000000001</v>
      </c>
      <c r="C3094" s="87">
        <f t="shared" si="49"/>
        <v>1.205039</v>
      </c>
    </row>
    <row r="3095" spans="1:3">
      <c r="A3095" s="85">
        <v>40297</v>
      </c>
      <c r="B3095" s="86">
        <v>1.0116000000000001</v>
      </c>
      <c r="C3095" s="87">
        <f t="shared" si="49"/>
        <v>1.2240360000000001</v>
      </c>
    </row>
    <row r="3096" spans="1:3">
      <c r="A3096" s="85">
        <v>40298</v>
      </c>
      <c r="B3096" s="86">
        <v>1.0116000000000001</v>
      </c>
      <c r="C3096" s="87">
        <f t="shared" si="49"/>
        <v>1.2240360000000001</v>
      </c>
    </row>
    <row r="3097" spans="1:3">
      <c r="A3097" s="85">
        <v>40299</v>
      </c>
      <c r="B3097" s="86">
        <v>1.0116000000000001</v>
      </c>
      <c r="C3097" s="87">
        <f t="shared" si="49"/>
        <v>1.2240360000000001</v>
      </c>
    </row>
    <row r="3098" spans="1:3">
      <c r="A3098" s="85">
        <v>40300</v>
      </c>
      <c r="B3098" s="86">
        <v>1.0116000000000001</v>
      </c>
      <c r="C3098" s="87">
        <f t="shared" si="49"/>
        <v>1.2240360000000001</v>
      </c>
    </row>
    <row r="3099" spans="1:3">
      <c r="A3099" s="85">
        <v>40301</v>
      </c>
      <c r="B3099" s="86">
        <v>1.0116000000000001</v>
      </c>
      <c r="C3099" s="87">
        <f t="shared" si="49"/>
        <v>1.2240360000000001</v>
      </c>
    </row>
    <row r="3100" spans="1:3">
      <c r="A3100" s="85">
        <v>40302</v>
      </c>
      <c r="B3100" s="86">
        <v>1.0116000000000001</v>
      </c>
      <c r="C3100" s="87">
        <f t="shared" si="49"/>
        <v>1.2240360000000001</v>
      </c>
    </row>
    <row r="3101" spans="1:3">
      <c r="A3101" s="85">
        <v>40303</v>
      </c>
      <c r="B3101" s="86">
        <v>1.0116000000000001</v>
      </c>
      <c r="C3101" s="87">
        <f t="shared" si="49"/>
        <v>1.2240360000000001</v>
      </c>
    </row>
    <row r="3102" spans="1:3">
      <c r="A3102" s="85">
        <v>40304</v>
      </c>
      <c r="B3102" s="86">
        <v>1.0116000000000001</v>
      </c>
      <c r="C3102" s="87">
        <f t="shared" si="49"/>
        <v>1.2240360000000001</v>
      </c>
    </row>
    <row r="3103" spans="1:3">
      <c r="A3103" s="85">
        <v>40305</v>
      </c>
      <c r="B3103" s="86">
        <v>1.0116000000000001</v>
      </c>
      <c r="C3103" s="87">
        <f t="shared" si="49"/>
        <v>1.2240360000000001</v>
      </c>
    </row>
    <row r="3104" spans="1:3">
      <c r="A3104" s="85">
        <v>40306</v>
      </c>
      <c r="B3104" s="86">
        <v>1.0116000000000001</v>
      </c>
      <c r="C3104" s="87">
        <f t="shared" si="49"/>
        <v>1.2240360000000001</v>
      </c>
    </row>
    <row r="3105" spans="1:3">
      <c r="A3105" s="85">
        <v>40307</v>
      </c>
      <c r="B3105" s="86">
        <v>1.0116000000000001</v>
      </c>
      <c r="C3105" s="87">
        <f t="shared" si="49"/>
        <v>1.2240360000000001</v>
      </c>
    </row>
    <row r="3106" spans="1:3">
      <c r="A3106" s="85">
        <v>40308</v>
      </c>
      <c r="B3106" s="86">
        <v>1.0116000000000001</v>
      </c>
      <c r="C3106" s="87">
        <f t="shared" si="49"/>
        <v>1.2240360000000001</v>
      </c>
    </row>
    <row r="3107" spans="1:3">
      <c r="A3107" s="85">
        <v>40309</v>
      </c>
      <c r="B3107" s="86">
        <v>1.0116000000000001</v>
      </c>
      <c r="C3107" s="87">
        <f t="shared" si="49"/>
        <v>1.2240360000000001</v>
      </c>
    </row>
    <row r="3108" spans="1:3">
      <c r="A3108" s="85">
        <v>40310</v>
      </c>
      <c r="B3108" s="86">
        <v>1.0116000000000001</v>
      </c>
      <c r="C3108" s="87">
        <f t="shared" si="49"/>
        <v>1.2240360000000001</v>
      </c>
    </row>
    <row r="3109" spans="1:3">
      <c r="A3109" s="85">
        <v>40311</v>
      </c>
      <c r="B3109" s="86">
        <v>1.0116000000000001</v>
      </c>
      <c r="C3109" s="87">
        <f t="shared" si="49"/>
        <v>1.2240360000000001</v>
      </c>
    </row>
    <row r="3110" spans="1:3">
      <c r="A3110" s="85">
        <v>40312</v>
      </c>
      <c r="B3110" s="86">
        <v>1.0116000000000001</v>
      </c>
      <c r="C3110" s="87">
        <f t="shared" si="49"/>
        <v>1.2240360000000001</v>
      </c>
    </row>
    <row r="3111" spans="1:3">
      <c r="A3111" s="85">
        <v>40313</v>
      </c>
      <c r="B3111" s="86">
        <v>1.0116000000000001</v>
      </c>
      <c r="C3111" s="87">
        <f t="shared" si="49"/>
        <v>1.2240360000000001</v>
      </c>
    </row>
    <row r="3112" spans="1:3">
      <c r="A3112" s="85">
        <v>40314</v>
      </c>
      <c r="B3112" s="86">
        <v>1.0116000000000001</v>
      </c>
      <c r="C3112" s="87">
        <f t="shared" si="49"/>
        <v>1.2240360000000001</v>
      </c>
    </row>
    <row r="3113" spans="1:3">
      <c r="A3113" s="85">
        <v>40315</v>
      </c>
      <c r="B3113" s="86">
        <v>1.0116000000000001</v>
      </c>
      <c r="C3113" s="87">
        <f t="shared" si="49"/>
        <v>1.2240360000000001</v>
      </c>
    </row>
    <row r="3114" spans="1:3">
      <c r="A3114" s="85">
        <v>40316</v>
      </c>
      <c r="B3114" s="86">
        <v>1.0074000000000001</v>
      </c>
      <c r="C3114" s="87">
        <f t="shared" si="49"/>
        <v>1.2189540000000001</v>
      </c>
    </row>
    <row r="3115" spans="1:3">
      <c r="A3115" s="85">
        <v>40317</v>
      </c>
      <c r="B3115" s="86">
        <v>1.0074000000000001</v>
      </c>
      <c r="C3115" s="87">
        <f t="shared" si="49"/>
        <v>1.2189540000000001</v>
      </c>
    </row>
    <row r="3116" spans="1:3">
      <c r="A3116" s="85">
        <v>40318</v>
      </c>
      <c r="B3116" s="86">
        <v>1.0074000000000001</v>
      </c>
      <c r="C3116" s="87">
        <f t="shared" si="49"/>
        <v>1.2189540000000001</v>
      </c>
    </row>
    <row r="3117" spans="1:3">
      <c r="A3117" s="85">
        <v>40319</v>
      </c>
      <c r="B3117" s="86">
        <v>1.0074000000000001</v>
      </c>
      <c r="C3117" s="87">
        <f t="shared" si="49"/>
        <v>1.2189540000000001</v>
      </c>
    </row>
    <row r="3118" spans="1:3">
      <c r="A3118" s="85">
        <v>40320</v>
      </c>
      <c r="B3118" s="86">
        <v>1.0074000000000001</v>
      </c>
      <c r="C3118" s="87">
        <f t="shared" si="49"/>
        <v>1.2189540000000001</v>
      </c>
    </row>
    <row r="3119" spans="1:3">
      <c r="A3119" s="85">
        <v>40321</v>
      </c>
      <c r="B3119" s="86">
        <v>1.0074000000000001</v>
      </c>
      <c r="C3119" s="87">
        <f t="shared" si="49"/>
        <v>1.2189540000000001</v>
      </c>
    </row>
    <row r="3120" spans="1:3">
      <c r="A3120" s="85">
        <v>40322</v>
      </c>
      <c r="B3120" s="86">
        <v>1.0074000000000001</v>
      </c>
      <c r="C3120" s="87">
        <f t="shared" si="49"/>
        <v>1.2189540000000001</v>
      </c>
    </row>
    <row r="3121" spans="1:3">
      <c r="A3121" s="85">
        <v>40323</v>
      </c>
      <c r="B3121" s="86">
        <v>1.0074000000000001</v>
      </c>
      <c r="C3121" s="87">
        <f t="shared" si="49"/>
        <v>1.2189540000000001</v>
      </c>
    </row>
    <row r="3122" spans="1:3">
      <c r="A3122" s="85">
        <v>40324</v>
      </c>
      <c r="B3122" s="86">
        <v>0.98839999999999995</v>
      </c>
      <c r="C3122" s="87">
        <f t="shared" si="49"/>
        <v>1.1959639999999998</v>
      </c>
    </row>
    <row r="3123" spans="1:3">
      <c r="A3123" s="85">
        <v>40325</v>
      </c>
      <c r="B3123" s="86">
        <v>0.98839999999999995</v>
      </c>
      <c r="C3123" s="87">
        <f t="shared" si="49"/>
        <v>1.1959639999999998</v>
      </c>
    </row>
    <row r="3124" spans="1:3">
      <c r="A3124" s="85">
        <v>40326</v>
      </c>
      <c r="B3124" s="86">
        <v>0.98839999999999995</v>
      </c>
      <c r="C3124" s="87">
        <f t="shared" si="49"/>
        <v>1.1959639999999998</v>
      </c>
    </row>
    <row r="3125" spans="1:3">
      <c r="A3125" s="85">
        <v>40327</v>
      </c>
      <c r="B3125" s="86">
        <v>0.98839999999999995</v>
      </c>
      <c r="C3125" s="87">
        <f t="shared" si="49"/>
        <v>1.1959639999999998</v>
      </c>
    </row>
    <row r="3126" spans="1:3">
      <c r="A3126" s="85">
        <v>40328</v>
      </c>
      <c r="B3126" s="86">
        <v>0.98839999999999995</v>
      </c>
      <c r="C3126" s="87">
        <f t="shared" si="49"/>
        <v>1.1959639999999998</v>
      </c>
    </row>
    <row r="3127" spans="1:3">
      <c r="A3127" s="85">
        <v>40329</v>
      </c>
      <c r="B3127" s="86">
        <v>0.98839999999999995</v>
      </c>
      <c r="C3127" s="87">
        <f t="shared" si="49"/>
        <v>1.1959639999999998</v>
      </c>
    </row>
    <row r="3128" spans="1:3">
      <c r="A3128" s="85">
        <v>40330</v>
      </c>
      <c r="B3128" s="86">
        <v>0.98839999999999995</v>
      </c>
      <c r="C3128" s="87">
        <f t="shared" si="49"/>
        <v>1.1959639999999998</v>
      </c>
    </row>
    <row r="3129" spans="1:3">
      <c r="A3129" s="85">
        <v>40331</v>
      </c>
      <c r="B3129" s="86">
        <v>1.0132000000000001</v>
      </c>
      <c r="C3129" s="87">
        <f t="shared" si="49"/>
        <v>1.2259720000000001</v>
      </c>
    </row>
    <row r="3130" spans="1:3">
      <c r="A3130" s="85">
        <v>40332</v>
      </c>
      <c r="B3130" s="86">
        <v>1.0132000000000001</v>
      </c>
      <c r="C3130" s="87">
        <f t="shared" si="49"/>
        <v>1.2259720000000001</v>
      </c>
    </row>
    <row r="3131" spans="1:3">
      <c r="A3131" s="85">
        <v>40333</v>
      </c>
      <c r="B3131" s="86">
        <v>1.0132000000000001</v>
      </c>
      <c r="C3131" s="87">
        <f t="shared" si="49"/>
        <v>1.2259720000000001</v>
      </c>
    </row>
    <row r="3132" spans="1:3">
      <c r="A3132" s="85">
        <v>40334</v>
      </c>
      <c r="B3132" s="86">
        <v>1.0132000000000001</v>
      </c>
      <c r="C3132" s="87">
        <f t="shared" si="49"/>
        <v>1.2259720000000001</v>
      </c>
    </row>
    <row r="3133" spans="1:3">
      <c r="A3133" s="85">
        <v>40335</v>
      </c>
      <c r="B3133" s="86">
        <v>1.0132000000000001</v>
      </c>
      <c r="C3133" s="87">
        <f t="shared" si="49"/>
        <v>1.2259720000000001</v>
      </c>
    </row>
    <row r="3134" spans="1:3">
      <c r="A3134" s="85">
        <v>40336</v>
      </c>
      <c r="B3134" s="86">
        <v>1.0132000000000001</v>
      </c>
      <c r="C3134" s="87">
        <f t="shared" si="49"/>
        <v>1.2259720000000001</v>
      </c>
    </row>
    <row r="3135" spans="1:3">
      <c r="A3135" s="85">
        <v>40337</v>
      </c>
      <c r="B3135" s="86">
        <v>1.0132000000000001</v>
      </c>
      <c r="C3135" s="87">
        <f t="shared" si="49"/>
        <v>1.2259720000000001</v>
      </c>
    </row>
    <row r="3136" spans="1:3">
      <c r="A3136" s="85">
        <v>40338</v>
      </c>
      <c r="B3136" s="86">
        <v>1.0132000000000001</v>
      </c>
      <c r="C3136" s="87">
        <f t="shared" si="49"/>
        <v>1.2259720000000001</v>
      </c>
    </row>
    <row r="3137" spans="1:3">
      <c r="A3137" s="85">
        <v>40339</v>
      </c>
      <c r="B3137" s="86">
        <v>1.0132000000000001</v>
      </c>
      <c r="C3137" s="87">
        <f t="shared" si="49"/>
        <v>1.2259720000000001</v>
      </c>
    </row>
    <row r="3138" spans="1:3">
      <c r="A3138" s="85">
        <v>40340</v>
      </c>
      <c r="B3138" s="86">
        <v>1.0132000000000001</v>
      </c>
      <c r="C3138" s="87">
        <f t="shared" si="49"/>
        <v>1.2259720000000001</v>
      </c>
    </row>
    <row r="3139" spans="1:3">
      <c r="A3139" s="85">
        <v>40341</v>
      </c>
      <c r="B3139" s="86">
        <v>1.0132000000000001</v>
      </c>
      <c r="C3139" s="87">
        <f t="shared" si="49"/>
        <v>1.2259720000000001</v>
      </c>
    </row>
    <row r="3140" spans="1:3">
      <c r="A3140" s="85">
        <v>40342</v>
      </c>
      <c r="B3140" s="86">
        <v>1.0132000000000001</v>
      </c>
      <c r="C3140" s="87">
        <f t="shared" si="49"/>
        <v>1.2259720000000001</v>
      </c>
    </row>
    <row r="3141" spans="1:3">
      <c r="A3141" s="85">
        <v>40343</v>
      </c>
      <c r="B3141" s="86">
        <v>1.0132000000000001</v>
      </c>
      <c r="C3141" s="87">
        <f t="shared" si="49"/>
        <v>1.2259720000000001</v>
      </c>
    </row>
    <row r="3142" spans="1:3">
      <c r="A3142" s="85">
        <v>40344</v>
      </c>
      <c r="B3142" s="86">
        <v>1.0132000000000001</v>
      </c>
      <c r="C3142" s="87">
        <f t="shared" si="49"/>
        <v>1.2259720000000001</v>
      </c>
    </row>
    <row r="3143" spans="1:3">
      <c r="A3143" s="85">
        <v>40345</v>
      </c>
      <c r="B3143" s="86">
        <v>1.0223</v>
      </c>
      <c r="C3143" s="87">
        <f t="shared" si="49"/>
        <v>1.2369829999999999</v>
      </c>
    </row>
    <row r="3144" spans="1:3">
      <c r="A3144" s="85">
        <v>40346</v>
      </c>
      <c r="B3144" s="86">
        <v>1.0223</v>
      </c>
      <c r="C3144" s="87">
        <f t="shared" si="49"/>
        <v>1.2369829999999999</v>
      </c>
    </row>
    <row r="3145" spans="1:3">
      <c r="A3145" s="85">
        <v>40347</v>
      </c>
      <c r="B3145" s="86">
        <v>1.0223</v>
      </c>
      <c r="C3145" s="87">
        <f t="shared" si="49"/>
        <v>1.2369829999999999</v>
      </c>
    </row>
    <row r="3146" spans="1:3">
      <c r="A3146" s="85">
        <v>40348</v>
      </c>
      <c r="B3146" s="86">
        <v>1.0223</v>
      </c>
      <c r="C3146" s="87">
        <f t="shared" si="49"/>
        <v>1.2369829999999999</v>
      </c>
    </row>
    <row r="3147" spans="1:3">
      <c r="A3147" s="85">
        <v>40349</v>
      </c>
      <c r="B3147" s="86">
        <v>1.0223</v>
      </c>
      <c r="C3147" s="87">
        <f t="shared" si="49"/>
        <v>1.2369829999999999</v>
      </c>
    </row>
    <row r="3148" spans="1:3">
      <c r="A3148" s="85">
        <v>40350</v>
      </c>
      <c r="B3148" s="86">
        <v>1.0223</v>
      </c>
      <c r="C3148" s="87">
        <f t="shared" ref="C3148:C3211" si="50">IF($B3148="","",($B3148*1.21))</f>
        <v>1.2369829999999999</v>
      </c>
    </row>
    <row r="3149" spans="1:3">
      <c r="A3149" s="85">
        <v>40351</v>
      </c>
      <c r="B3149" s="86">
        <v>1.0223</v>
      </c>
      <c r="C3149" s="87">
        <f t="shared" si="50"/>
        <v>1.2369829999999999</v>
      </c>
    </row>
    <row r="3150" spans="1:3">
      <c r="A3150" s="85">
        <v>40352</v>
      </c>
      <c r="B3150" s="86">
        <v>1.0223</v>
      </c>
      <c r="C3150" s="87">
        <f t="shared" si="50"/>
        <v>1.2369829999999999</v>
      </c>
    </row>
    <row r="3151" spans="1:3">
      <c r="A3151" s="85">
        <v>40353</v>
      </c>
      <c r="B3151" s="86">
        <v>1.0405</v>
      </c>
      <c r="C3151" s="87">
        <f t="shared" si="50"/>
        <v>1.2590049999999999</v>
      </c>
    </row>
    <row r="3152" spans="1:3">
      <c r="A3152" s="85">
        <v>40354</v>
      </c>
      <c r="B3152" s="86">
        <v>1.0405</v>
      </c>
      <c r="C3152" s="87">
        <f t="shared" si="50"/>
        <v>1.2590049999999999</v>
      </c>
    </row>
    <row r="3153" spans="1:3">
      <c r="A3153" s="85">
        <v>40355</v>
      </c>
      <c r="B3153" s="86">
        <v>1.0405</v>
      </c>
      <c r="C3153" s="87">
        <f t="shared" si="50"/>
        <v>1.2590049999999999</v>
      </c>
    </row>
    <row r="3154" spans="1:3">
      <c r="A3154" s="85">
        <v>40356</v>
      </c>
      <c r="B3154" s="86">
        <v>1.0405</v>
      </c>
      <c r="C3154" s="87">
        <f t="shared" si="50"/>
        <v>1.2590049999999999</v>
      </c>
    </row>
    <row r="3155" spans="1:3">
      <c r="A3155" s="85">
        <v>40357</v>
      </c>
      <c r="B3155" s="86">
        <v>1.0405</v>
      </c>
      <c r="C3155" s="87">
        <f t="shared" si="50"/>
        <v>1.2590049999999999</v>
      </c>
    </row>
    <row r="3156" spans="1:3">
      <c r="A3156" s="85">
        <v>40358</v>
      </c>
      <c r="B3156" s="86">
        <v>1.0405</v>
      </c>
      <c r="C3156" s="87">
        <f t="shared" si="50"/>
        <v>1.2590049999999999</v>
      </c>
    </row>
    <row r="3157" spans="1:3">
      <c r="A3157" s="85">
        <v>40359</v>
      </c>
      <c r="B3157" s="86">
        <v>1.0405</v>
      </c>
      <c r="C3157" s="87">
        <f t="shared" si="50"/>
        <v>1.2590049999999999</v>
      </c>
    </row>
    <row r="3158" spans="1:3">
      <c r="A3158" s="85">
        <v>40360</v>
      </c>
      <c r="B3158" s="86">
        <v>1.0215000000000001</v>
      </c>
      <c r="C3158" s="87">
        <f t="shared" si="50"/>
        <v>1.2360150000000001</v>
      </c>
    </row>
    <row r="3159" spans="1:3">
      <c r="A3159" s="85">
        <v>40361</v>
      </c>
      <c r="B3159" s="86">
        <v>1.0215000000000001</v>
      </c>
      <c r="C3159" s="87">
        <f t="shared" si="50"/>
        <v>1.2360150000000001</v>
      </c>
    </row>
    <row r="3160" spans="1:3">
      <c r="A3160" s="85">
        <v>40362</v>
      </c>
      <c r="B3160" s="86">
        <v>1.0215000000000001</v>
      </c>
      <c r="C3160" s="87">
        <f t="shared" si="50"/>
        <v>1.2360150000000001</v>
      </c>
    </row>
    <row r="3161" spans="1:3">
      <c r="A3161" s="85">
        <v>40363</v>
      </c>
      <c r="B3161" s="86">
        <v>1.0215000000000001</v>
      </c>
      <c r="C3161" s="87">
        <f t="shared" si="50"/>
        <v>1.2360150000000001</v>
      </c>
    </row>
    <row r="3162" spans="1:3">
      <c r="A3162" s="85">
        <v>40364</v>
      </c>
      <c r="B3162" s="86">
        <v>1.0215000000000001</v>
      </c>
      <c r="C3162" s="87">
        <f t="shared" si="50"/>
        <v>1.2360150000000001</v>
      </c>
    </row>
    <row r="3163" spans="1:3">
      <c r="A3163" s="85">
        <v>40365</v>
      </c>
      <c r="B3163" s="86">
        <v>1.0215000000000001</v>
      </c>
      <c r="C3163" s="87">
        <f t="shared" si="50"/>
        <v>1.2360150000000001</v>
      </c>
    </row>
    <row r="3164" spans="1:3">
      <c r="A3164" s="85">
        <v>40366</v>
      </c>
      <c r="B3164" s="86">
        <v>0.98099999999999998</v>
      </c>
      <c r="C3164" s="87">
        <f t="shared" si="50"/>
        <v>1.1870099999999999</v>
      </c>
    </row>
    <row r="3165" spans="1:3">
      <c r="A3165" s="85">
        <v>40367</v>
      </c>
      <c r="B3165" s="86">
        <v>0.98099999999999998</v>
      </c>
      <c r="C3165" s="87">
        <f t="shared" si="50"/>
        <v>1.1870099999999999</v>
      </c>
    </row>
    <row r="3166" spans="1:3">
      <c r="A3166" s="85">
        <v>40368</v>
      </c>
      <c r="B3166" s="86">
        <v>0.99419999999999997</v>
      </c>
      <c r="C3166" s="87">
        <f t="shared" si="50"/>
        <v>1.202982</v>
      </c>
    </row>
    <row r="3167" spans="1:3">
      <c r="A3167" s="85">
        <v>40369</v>
      </c>
      <c r="B3167" s="86">
        <v>0.99419999999999997</v>
      </c>
      <c r="C3167" s="87">
        <f t="shared" si="50"/>
        <v>1.202982</v>
      </c>
    </row>
    <row r="3168" spans="1:3">
      <c r="A3168" s="85">
        <v>40370</v>
      </c>
      <c r="B3168" s="86">
        <v>0.99419999999999997</v>
      </c>
      <c r="C3168" s="87">
        <f t="shared" si="50"/>
        <v>1.202982</v>
      </c>
    </row>
    <row r="3169" spans="1:3">
      <c r="A3169" s="85">
        <v>40371</v>
      </c>
      <c r="B3169" s="86">
        <v>0.99419999999999997</v>
      </c>
      <c r="C3169" s="87">
        <f t="shared" si="50"/>
        <v>1.202982</v>
      </c>
    </row>
    <row r="3170" spans="1:3">
      <c r="A3170" s="85">
        <v>40372</v>
      </c>
      <c r="B3170" s="86">
        <v>0.99419999999999997</v>
      </c>
      <c r="C3170" s="87">
        <f t="shared" si="50"/>
        <v>1.202982</v>
      </c>
    </row>
    <row r="3171" spans="1:3">
      <c r="A3171" s="85">
        <v>40373</v>
      </c>
      <c r="B3171" s="86">
        <v>0.99419999999999997</v>
      </c>
      <c r="C3171" s="87">
        <f t="shared" si="50"/>
        <v>1.202982</v>
      </c>
    </row>
    <row r="3172" spans="1:3">
      <c r="A3172" s="85">
        <v>40374</v>
      </c>
      <c r="B3172" s="86">
        <v>0.99419999999999997</v>
      </c>
      <c r="C3172" s="87">
        <f t="shared" si="50"/>
        <v>1.202982</v>
      </c>
    </row>
    <row r="3173" spans="1:3">
      <c r="A3173" s="85">
        <v>40375</v>
      </c>
      <c r="B3173" s="86">
        <v>0.99419999999999997</v>
      </c>
      <c r="C3173" s="87">
        <f t="shared" si="50"/>
        <v>1.202982</v>
      </c>
    </row>
    <row r="3174" spans="1:3">
      <c r="A3174" s="85">
        <v>40376</v>
      </c>
      <c r="B3174" s="86">
        <v>0.99419999999999997</v>
      </c>
      <c r="C3174" s="87">
        <f t="shared" si="50"/>
        <v>1.202982</v>
      </c>
    </row>
    <row r="3175" spans="1:3">
      <c r="A3175" s="85">
        <v>40377</v>
      </c>
      <c r="B3175" s="86">
        <v>0.99419999999999997</v>
      </c>
      <c r="C3175" s="87">
        <f t="shared" si="50"/>
        <v>1.202982</v>
      </c>
    </row>
    <row r="3176" spans="1:3">
      <c r="A3176" s="85">
        <v>40378</v>
      </c>
      <c r="B3176" s="86">
        <v>0.99419999999999997</v>
      </c>
      <c r="C3176" s="87">
        <f t="shared" si="50"/>
        <v>1.202982</v>
      </c>
    </row>
    <row r="3177" spans="1:3">
      <c r="A3177" s="85">
        <v>40379</v>
      </c>
      <c r="B3177" s="86">
        <v>0.99419999999999997</v>
      </c>
      <c r="C3177" s="87">
        <f t="shared" si="50"/>
        <v>1.202982</v>
      </c>
    </row>
    <row r="3178" spans="1:3">
      <c r="A3178" s="85">
        <v>40380</v>
      </c>
      <c r="B3178" s="86">
        <v>0.99419999999999997</v>
      </c>
      <c r="C3178" s="87">
        <f t="shared" si="50"/>
        <v>1.202982</v>
      </c>
    </row>
    <row r="3179" spans="1:3">
      <c r="A3179" s="85">
        <v>40381</v>
      </c>
      <c r="B3179" s="86">
        <v>0.99419999999999997</v>
      </c>
      <c r="C3179" s="87">
        <f t="shared" si="50"/>
        <v>1.202982</v>
      </c>
    </row>
    <row r="3180" spans="1:3">
      <c r="A3180" s="85">
        <v>40382</v>
      </c>
      <c r="B3180" s="86">
        <v>0.99419999999999997</v>
      </c>
      <c r="C3180" s="87">
        <f t="shared" si="50"/>
        <v>1.202982</v>
      </c>
    </row>
    <row r="3181" spans="1:3">
      <c r="A3181" s="85">
        <v>40383</v>
      </c>
      <c r="B3181" s="86">
        <v>0.99419999999999997</v>
      </c>
      <c r="C3181" s="87">
        <f t="shared" si="50"/>
        <v>1.202982</v>
      </c>
    </row>
    <row r="3182" spans="1:3">
      <c r="A3182" s="85">
        <v>40384</v>
      </c>
      <c r="B3182" s="86">
        <v>0.99419999999999997</v>
      </c>
      <c r="C3182" s="87">
        <f t="shared" si="50"/>
        <v>1.202982</v>
      </c>
    </row>
    <row r="3183" spans="1:3">
      <c r="A3183" s="85">
        <v>40385</v>
      </c>
      <c r="B3183" s="86">
        <v>0.99419999999999997</v>
      </c>
      <c r="C3183" s="87">
        <f t="shared" si="50"/>
        <v>1.202982</v>
      </c>
    </row>
    <row r="3184" spans="1:3">
      <c r="A3184" s="85">
        <v>40386</v>
      </c>
      <c r="B3184" s="86">
        <v>0.99419999999999997</v>
      </c>
      <c r="C3184" s="87">
        <f t="shared" si="50"/>
        <v>1.202982</v>
      </c>
    </row>
    <row r="3185" spans="1:3">
      <c r="A3185" s="85">
        <v>40387</v>
      </c>
      <c r="B3185" s="86">
        <v>0.99419999999999997</v>
      </c>
      <c r="C3185" s="87">
        <f t="shared" si="50"/>
        <v>1.202982</v>
      </c>
    </row>
    <row r="3186" spans="1:3">
      <c r="A3186" s="85">
        <v>40388</v>
      </c>
      <c r="B3186" s="86">
        <v>0.99419999999999997</v>
      </c>
      <c r="C3186" s="87">
        <f t="shared" si="50"/>
        <v>1.202982</v>
      </c>
    </row>
    <row r="3187" spans="1:3">
      <c r="A3187" s="85">
        <v>40389</v>
      </c>
      <c r="B3187" s="86">
        <v>0.99419999999999997</v>
      </c>
      <c r="C3187" s="87">
        <f t="shared" si="50"/>
        <v>1.202982</v>
      </c>
    </row>
    <row r="3188" spans="1:3">
      <c r="A3188" s="85">
        <v>40390</v>
      </c>
      <c r="B3188" s="86">
        <v>0.99419999999999997</v>
      </c>
      <c r="C3188" s="87">
        <f t="shared" si="50"/>
        <v>1.202982</v>
      </c>
    </row>
    <row r="3189" spans="1:3">
      <c r="A3189" s="85">
        <v>40391</v>
      </c>
      <c r="B3189" s="86">
        <v>0.99419999999999997</v>
      </c>
      <c r="C3189" s="87">
        <f t="shared" si="50"/>
        <v>1.202982</v>
      </c>
    </row>
    <row r="3190" spans="1:3">
      <c r="A3190" s="85">
        <v>40392</v>
      </c>
      <c r="B3190" s="86">
        <v>0.99419999999999997</v>
      </c>
      <c r="C3190" s="87">
        <f t="shared" si="50"/>
        <v>1.202982</v>
      </c>
    </row>
    <row r="3191" spans="1:3">
      <c r="A3191" s="85">
        <v>40393</v>
      </c>
      <c r="B3191" s="86">
        <v>0.99419999999999997</v>
      </c>
      <c r="C3191" s="87">
        <f t="shared" si="50"/>
        <v>1.202982</v>
      </c>
    </row>
    <row r="3192" spans="1:3">
      <c r="A3192" s="85">
        <v>40394</v>
      </c>
      <c r="B3192" s="86">
        <v>0.99419999999999997</v>
      </c>
      <c r="C3192" s="87">
        <f t="shared" si="50"/>
        <v>1.202982</v>
      </c>
    </row>
    <row r="3193" spans="1:3">
      <c r="A3193" s="85">
        <v>40395</v>
      </c>
      <c r="B3193" s="86">
        <v>1.014</v>
      </c>
      <c r="C3193" s="87">
        <f t="shared" si="50"/>
        <v>1.2269399999999999</v>
      </c>
    </row>
    <row r="3194" spans="1:3">
      <c r="A3194" s="85">
        <v>40396</v>
      </c>
      <c r="B3194" s="86">
        <v>1.014</v>
      </c>
      <c r="C3194" s="87">
        <f t="shared" si="50"/>
        <v>1.2269399999999999</v>
      </c>
    </row>
    <row r="3195" spans="1:3">
      <c r="A3195" s="85">
        <v>40397</v>
      </c>
      <c r="B3195" s="86">
        <v>1.014</v>
      </c>
      <c r="C3195" s="87">
        <f t="shared" si="50"/>
        <v>1.2269399999999999</v>
      </c>
    </row>
    <row r="3196" spans="1:3">
      <c r="A3196" s="85">
        <v>40398</v>
      </c>
      <c r="B3196" s="86">
        <v>1.014</v>
      </c>
      <c r="C3196" s="87">
        <f t="shared" si="50"/>
        <v>1.2269399999999999</v>
      </c>
    </row>
    <row r="3197" spans="1:3">
      <c r="A3197" s="85">
        <v>40399</v>
      </c>
      <c r="B3197" s="86">
        <v>1.014</v>
      </c>
      <c r="C3197" s="87">
        <f t="shared" si="50"/>
        <v>1.2269399999999999</v>
      </c>
    </row>
    <row r="3198" spans="1:3">
      <c r="A3198" s="85">
        <v>40400</v>
      </c>
      <c r="B3198" s="86">
        <v>1.014</v>
      </c>
      <c r="C3198" s="87">
        <f t="shared" si="50"/>
        <v>1.2269399999999999</v>
      </c>
    </row>
    <row r="3199" spans="1:3">
      <c r="A3199" s="85">
        <v>40401</v>
      </c>
      <c r="B3199" s="86">
        <v>1.014</v>
      </c>
      <c r="C3199" s="87">
        <f t="shared" si="50"/>
        <v>1.2269399999999999</v>
      </c>
    </row>
    <row r="3200" spans="1:3">
      <c r="A3200" s="85">
        <v>40402</v>
      </c>
      <c r="B3200" s="86">
        <v>1.014</v>
      </c>
      <c r="C3200" s="87">
        <f t="shared" si="50"/>
        <v>1.2269399999999999</v>
      </c>
    </row>
    <row r="3201" spans="1:3">
      <c r="A3201" s="85">
        <v>40403</v>
      </c>
      <c r="B3201" s="86">
        <v>1.014</v>
      </c>
      <c r="C3201" s="87">
        <f t="shared" si="50"/>
        <v>1.2269399999999999</v>
      </c>
    </row>
    <row r="3202" spans="1:3">
      <c r="A3202" s="85">
        <v>40404</v>
      </c>
      <c r="B3202" s="86">
        <v>1.0017</v>
      </c>
      <c r="C3202" s="87">
        <f t="shared" si="50"/>
        <v>1.2120569999999999</v>
      </c>
    </row>
    <row r="3203" spans="1:3">
      <c r="A3203" s="85">
        <v>40405</v>
      </c>
      <c r="B3203" s="86">
        <v>1.0017</v>
      </c>
      <c r="C3203" s="87">
        <f t="shared" si="50"/>
        <v>1.2120569999999999</v>
      </c>
    </row>
    <row r="3204" spans="1:3">
      <c r="A3204" s="85">
        <v>40406</v>
      </c>
      <c r="B3204" s="86">
        <v>1.0017</v>
      </c>
      <c r="C3204" s="87">
        <f t="shared" si="50"/>
        <v>1.2120569999999999</v>
      </c>
    </row>
    <row r="3205" spans="1:3">
      <c r="A3205" s="85">
        <v>40407</v>
      </c>
      <c r="B3205" s="86">
        <v>1.0017</v>
      </c>
      <c r="C3205" s="87">
        <f t="shared" si="50"/>
        <v>1.2120569999999999</v>
      </c>
    </row>
    <row r="3206" spans="1:3">
      <c r="A3206" s="85">
        <v>40408</v>
      </c>
      <c r="B3206" s="86">
        <v>1.0017</v>
      </c>
      <c r="C3206" s="87">
        <f t="shared" si="50"/>
        <v>1.2120569999999999</v>
      </c>
    </row>
    <row r="3207" spans="1:3">
      <c r="A3207" s="85">
        <v>40409</v>
      </c>
      <c r="B3207" s="86">
        <v>1.0017</v>
      </c>
      <c r="C3207" s="87">
        <f t="shared" si="50"/>
        <v>1.2120569999999999</v>
      </c>
    </row>
    <row r="3208" spans="1:3">
      <c r="A3208" s="85">
        <v>40410</v>
      </c>
      <c r="B3208" s="86">
        <v>1.0017</v>
      </c>
      <c r="C3208" s="87">
        <f t="shared" si="50"/>
        <v>1.2120569999999999</v>
      </c>
    </row>
    <row r="3209" spans="1:3">
      <c r="A3209" s="85">
        <v>40411</v>
      </c>
      <c r="B3209" s="86">
        <v>1.0017</v>
      </c>
      <c r="C3209" s="87">
        <f t="shared" si="50"/>
        <v>1.2120569999999999</v>
      </c>
    </row>
    <row r="3210" spans="1:3">
      <c r="A3210" s="85">
        <v>40412</v>
      </c>
      <c r="B3210" s="86">
        <v>1.0017</v>
      </c>
      <c r="C3210" s="87">
        <f t="shared" si="50"/>
        <v>1.2120569999999999</v>
      </c>
    </row>
    <row r="3211" spans="1:3">
      <c r="A3211" s="85">
        <v>40413</v>
      </c>
      <c r="B3211" s="86">
        <v>1.0017</v>
      </c>
      <c r="C3211" s="87">
        <f t="shared" si="50"/>
        <v>1.2120569999999999</v>
      </c>
    </row>
    <row r="3212" spans="1:3">
      <c r="A3212" s="85">
        <v>40414</v>
      </c>
      <c r="B3212" s="86">
        <v>1.0017</v>
      </c>
      <c r="C3212" s="87">
        <f t="shared" ref="C3212:C3275" si="51">IF($B3212="","",($B3212*1.21))</f>
        <v>1.2120569999999999</v>
      </c>
    </row>
    <row r="3213" spans="1:3">
      <c r="A3213" s="85">
        <v>40415</v>
      </c>
      <c r="B3213" s="86">
        <v>1.0017</v>
      </c>
      <c r="C3213" s="87">
        <f t="shared" si="51"/>
        <v>1.2120569999999999</v>
      </c>
    </row>
    <row r="3214" spans="1:3">
      <c r="A3214" s="85">
        <v>40416</v>
      </c>
      <c r="B3214" s="86">
        <v>1.0017</v>
      </c>
      <c r="C3214" s="87">
        <f t="shared" si="51"/>
        <v>1.2120569999999999</v>
      </c>
    </row>
    <row r="3215" spans="1:3">
      <c r="A3215" s="85">
        <v>40417</v>
      </c>
      <c r="B3215" s="86">
        <v>1.0017</v>
      </c>
      <c r="C3215" s="87">
        <f t="shared" si="51"/>
        <v>1.2120569999999999</v>
      </c>
    </row>
    <row r="3216" spans="1:3">
      <c r="A3216" s="85">
        <v>40418</v>
      </c>
      <c r="B3216" s="86">
        <v>1.0017</v>
      </c>
      <c r="C3216" s="87">
        <f t="shared" si="51"/>
        <v>1.2120569999999999</v>
      </c>
    </row>
    <row r="3217" spans="1:3">
      <c r="A3217" s="85">
        <v>40419</v>
      </c>
      <c r="B3217" s="86">
        <v>1.0017</v>
      </c>
      <c r="C3217" s="87">
        <f t="shared" si="51"/>
        <v>1.2120569999999999</v>
      </c>
    </row>
    <row r="3218" spans="1:3">
      <c r="A3218" s="85">
        <v>40420</v>
      </c>
      <c r="B3218" s="86">
        <v>1.0017</v>
      </c>
      <c r="C3218" s="87">
        <f t="shared" si="51"/>
        <v>1.2120569999999999</v>
      </c>
    </row>
    <row r="3219" spans="1:3">
      <c r="A3219" s="85">
        <v>40421</v>
      </c>
      <c r="B3219" s="86">
        <v>1.0017</v>
      </c>
      <c r="C3219" s="87">
        <f t="shared" si="51"/>
        <v>1.2120569999999999</v>
      </c>
    </row>
    <row r="3220" spans="1:3">
      <c r="A3220" s="85">
        <v>40422</v>
      </c>
      <c r="B3220" s="86">
        <v>1.0017</v>
      </c>
      <c r="C3220" s="87">
        <f t="shared" si="51"/>
        <v>1.2120569999999999</v>
      </c>
    </row>
    <row r="3221" spans="1:3">
      <c r="A3221" s="85">
        <v>40423</v>
      </c>
      <c r="B3221" s="86">
        <v>1.0017</v>
      </c>
      <c r="C3221" s="87">
        <f t="shared" si="51"/>
        <v>1.2120569999999999</v>
      </c>
    </row>
    <row r="3222" spans="1:3">
      <c r="A3222" s="85">
        <v>40424</v>
      </c>
      <c r="B3222" s="86">
        <v>1.0017</v>
      </c>
      <c r="C3222" s="87">
        <f t="shared" si="51"/>
        <v>1.2120569999999999</v>
      </c>
    </row>
    <row r="3223" spans="1:3">
      <c r="A3223" s="85">
        <v>40425</v>
      </c>
      <c r="B3223" s="86">
        <v>1.0017</v>
      </c>
      <c r="C3223" s="87">
        <f t="shared" si="51"/>
        <v>1.2120569999999999</v>
      </c>
    </row>
    <row r="3224" spans="1:3">
      <c r="A3224" s="85">
        <v>40426</v>
      </c>
      <c r="B3224" s="86">
        <v>1.0017</v>
      </c>
      <c r="C3224" s="87">
        <f t="shared" si="51"/>
        <v>1.2120569999999999</v>
      </c>
    </row>
    <row r="3225" spans="1:3">
      <c r="A3225" s="85">
        <v>40427</v>
      </c>
      <c r="B3225" s="86">
        <v>1.0017</v>
      </c>
      <c r="C3225" s="87">
        <f t="shared" si="51"/>
        <v>1.2120569999999999</v>
      </c>
    </row>
    <row r="3226" spans="1:3">
      <c r="A3226" s="85">
        <v>40428</v>
      </c>
      <c r="B3226" s="86">
        <v>1.0017</v>
      </c>
      <c r="C3226" s="87">
        <f t="shared" si="51"/>
        <v>1.2120569999999999</v>
      </c>
    </row>
    <row r="3227" spans="1:3">
      <c r="A3227" s="85">
        <v>40429</v>
      </c>
      <c r="B3227" s="86">
        <v>1.0017</v>
      </c>
      <c r="C3227" s="87">
        <f t="shared" si="51"/>
        <v>1.2120569999999999</v>
      </c>
    </row>
    <row r="3228" spans="1:3">
      <c r="A3228" s="85">
        <v>40430</v>
      </c>
      <c r="B3228" s="86">
        <v>1.0017</v>
      </c>
      <c r="C3228" s="87">
        <f t="shared" si="51"/>
        <v>1.2120569999999999</v>
      </c>
    </row>
    <row r="3229" spans="1:3">
      <c r="A3229" s="85">
        <v>40431</v>
      </c>
      <c r="B3229" s="86">
        <v>1.0215000000000001</v>
      </c>
      <c r="C3229" s="87">
        <f t="shared" si="51"/>
        <v>1.2360150000000001</v>
      </c>
    </row>
    <row r="3230" spans="1:3">
      <c r="A3230" s="85">
        <v>40432</v>
      </c>
      <c r="B3230" s="86">
        <v>1.0215000000000001</v>
      </c>
      <c r="C3230" s="87">
        <f t="shared" si="51"/>
        <v>1.2360150000000001</v>
      </c>
    </row>
    <row r="3231" spans="1:3">
      <c r="A3231" s="85">
        <v>40433</v>
      </c>
      <c r="B3231" s="86">
        <v>1.0215000000000001</v>
      </c>
      <c r="C3231" s="87">
        <f t="shared" si="51"/>
        <v>1.2360150000000001</v>
      </c>
    </row>
    <row r="3232" spans="1:3">
      <c r="A3232" s="85">
        <v>40434</v>
      </c>
      <c r="B3232" s="86">
        <v>1.0215000000000001</v>
      </c>
      <c r="C3232" s="87">
        <f t="shared" si="51"/>
        <v>1.2360150000000001</v>
      </c>
    </row>
    <row r="3233" spans="1:3">
      <c r="A3233" s="85">
        <v>40435</v>
      </c>
      <c r="B3233" s="86">
        <v>1.0215000000000001</v>
      </c>
      <c r="C3233" s="87">
        <f t="shared" si="51"/>
        <v>1.2360150000000001</v>
      </c>
    </row>
    <row r="3234" spans="1:3">
      <c r="A3234" s="85">
        <v>40436</v>
      </c>
      <c r="B3234" s="86">
        <v>1.0215000000000001</v>
      </c>
      <c r="C3234" s="87">
        <f t="shared" si="51"/>
        <v>1.2360150000000001</v>
      </c>
    </row>
    <row r="3235" spans="1:3">
      <c r="A3235" s="85">
        <v>40437</v>
      </c>
      <c r="B3235" s="86">
        <v>1.0215000000000001</v>
      </c>
      <c r="C3235" s="87">
        <f t="shared" si="51"/>
        <v>1.2360150000000001</v>
      </c>
    </row>
    <row r="3236" spans="1:3">
      <c r="A3236" s="85">
        <v>40438</v>
      </c>
      <c r="B3236" s="86">
        <v>1.0215000000000001</v>
      </c>
      <c r="C3236" s="87">
        <f t="shared" si="51"/>
        <v>1.2360150000000001</v>
      </c>
    </row>
    <row r="3237" spans="1:3">
      <c r="A3237" s="85">
        <v>40439</v>
      </c>
      <c r="B3237" s="86">
        <v>1.0215000000000001</v>
      </c>
      <c r="C3237" s="87">
        <f t="shared" si="51"/>
        <v>1.2360150000000001</v>
      </c>
    </row>
    <row r="3238" spans="1:3">
      <c r="A3238" s="85">
        <v>40440</v>
      </c>
      <c r="B3238" s="86">
        <v>1.0215000000000001</v>
      </c>
      <c r="C3238" s="87">
        <f t="shared" si="51"/>
        <v>1.2360150000000001</v>
      </c>
    </row>
    <row r="3239" spans="1:3">
      <c r="A3239" s="85">
        <v>40441</v>
      </c>
      <c r="B3239" s="86">
        <v>1.0215000000000001</v>
      </c>
      <c r="C3239" s="87">
        <f t="shared" si="51"/>
        <v>1.2360150000000001</v>
      </c>
    </row>
    <row r="3240" spans="1:3">
      <c r="A3240" s="85">
        <v>40442</v>
      </c>
      <c r="B3240" s="86">
        <v>1.0215000000000001</v>
      </c>
      <c r="C3240" s="87">
        <f t="shared" si="51"/>
        <v>1.2360150000000001</v>
      </c>
    </row>
    <row r="3241" spans="1:3">
      <c r="A3241" s="85">
        <v>40443</v>
      </c>
      <c r="B3241" s="86">
        <v>1.0215000000000001</v>
      </c>
      <c r="C3241" s="87">
        <f t="shared" si="51"/>
        <v>1.2360150000000001</v>
      </c>
    </row>
    <row r="3242" spans="1:3">
      <c r="A3242" s="85">
        <v>40444</v>
      </c>
      <c r="B3242" s="86">
        <v>1.0132000000000001</v>
      </c>
      <c r="C3242" s="87">
        <f t="shared" si="51"/>
        <v>1.2259720000000001</v>
      </c>
    </row>
    <row r="3243" spans="1:3">
      <c r="A3243" s="85">
        <v>40445</v>
      </c>
      <c r="B3243" s="86">
        <v>1.0132000000000001</v>
      </c>
      <c r="C3243" s="87">
        <f t="shared" si="51"/>
        <v>1.2259720000000001</v>
      </c>
    </row>
    <row r="3244" spans="1:3">
      <c r="A3244" s="85">
        <v>40446</v>
      </c>
      <c r="B3244" s="86">
        <v>1.0132000000000001</v>
      </c>
      <c r="C3244" s="87">
        <f t="shared" si="51"/>
        <v>1.2259720000000001</v>
      </c>
    </row>
    <row r="3245" spans="1:3">
      <c r="A3245" s="85">
        <v>40447</v>
      </c>
      <c r="B3245" s="86">
        <v>1.0132000000000001</v>
      </c>
      <c r="C3245" s="87">
        <f t="shared" si="51"/>
        <v>1.2259720000000001</v>
      </c>
    </row>
    <row r="3246" spans="1:3">
      <c r="A3246" s="85">
        <v>40448</v>
      </c>
      <c r="B3246" s="86">
        <v>1.0132000000000001</v>
      </c>
      <c r="C3246" s="87">
        <f t="shared" si="51"/>
        <v>1.2259720000000001</v>
      </c>
    </row>
    <row r="3247" spans="1:3">
      <c r="A3247" s="85">
        <v>40449</v>
      </c>
      <c r="B3247" s="86">
        <v>1.0132000000000001</v>
      </c>
      <c r="C3247" s="87">
        <f t="shared" si="51"/>
        <v>1.2259720000000001</v>
      </c>
    </row>
    <row r="3248" spans="1:3">
      <c r="A3248" s="85">
        <v>40450</v>
      </c>
      <c r="B3248" s="86">
        <v>1.0132000000000001</v>
      </c>
      <c r="C3248" s="87">
        <f t="shared" si="51"/>
        <v>1.2259720000000001</v>
      </c>
    </row>
    <row r="3249" spans="1:3">
      <c r="A3249" s="85">
        <v>40451</v>
      </c>
      <c r="B3249" s="86">
        <v>1.0017</v>
      </c>
      <c r="C3249" s="87">
        <f t="shared" si="51"/>
        <v>1.2120569999999999</v>
      </c>
    </row>
    <row r="3250" spans="1:3">
      <c r="A3250" s="85">
        <v>40452</v>
      </c>
      <c r="B3250" s="86">
        <v>1.0074000000000001</v>
      </c>
      <c r="C3250" s="87">
        <f t="shared" si="51"/>
        <v>1.2189540000000001</v>
      </c>
    </row>
    <row r="3251" spans="1:3">
      <c r="A3251" s="85">
        <v>40453</v>
      </c>
      <c r="B3251" s="86">
        <v>1.0074000000000001</v>
      </c>
      <c r="C3251" s="87">
        <f t="shared" si="51"/>
        <v>1.2189540000000001</v>
      </c>
    </row>
    <row r="3252" spans="1:3">
      <c r="A3252" s="85">
        <v>40454</v>
      </c>
      <c r="B3252" s="86">
        <v>1.0074000000000001</v>
      </c>
      <c r="C3252" s="87">
        <f t="shared" si="51"/>
        <v>1.2189540000000001</v>
      </c>
    </row>
    <row r="3253" spans="1:3">
      <c r="A3253" s="85">
        <v>40455</v>
      </c>
      <c r="B3253" s="86">
        <v>1.0074000000000001</v>
      </c>
      <c r="C3253" s="87">
        <f t="shared" si="51"/>
        <v>1.2189540000000001</v>
      </c>
    </row>
    <row r="3254" spans="1:3">
      <c r="A3254" s="85">
        <v>40456</v>
      </c>
      <c r="B3254" s="86">
        <v>1.0074000000000001</v>
      </c>
      <c r="C3254" s="87">
        <f t="shared" si="51"/>
        <v>1.2189540000000001</v>
      </c>
    </row>
    <row r="3255" spans="1:3">
      <c r="A3255" s="85">
        <v>40457</v>
      </c>
      <c r="B3255" s="86">
        <v>1.0074000000000001</v>
      </c>
      <c r="C3255" s="87">
        <f t="shared" si="51"/>
        <v>1.2189540000000001</v>
      </c>
    </row>
    <row r="3256" spans="1:3">
      <c r="A3256" s="85">
        <v>40458</v>
      </c>
      <c r="B3256" s="86">
        <v>1.024</v>
      </c>
      <c r="C3256" s="87">
        <f t="shared" si="51"/>
        <v>1.2390399999999999</v>
      </c>
    </row>
    <row r="3257" spans="1:3">
      <c r="A3257" s="85">
        <v>40459</v>
      </c>
      <c r="B3257" s="86">
        <v>1.024</v>
      </c>
      <c r="C3257" s="87">
        <f t="shared" si="51"/>
        <v>1.2390399999999999</v>
      </c>
    </row>
    <row r="3258" spans="1:3">
      <c r="A3258" s="85">
        <v>40460</v>
      </c>
      <c r="B3258" s="86">
        <v>1.024</v>
      </c>
      <c r="C3258" s="87">
        <f t="shared" si="51"/>
        <v>1.2390399999999999</v>
      </c>
    </row>
    <row r="3259" spans="1:3">
      <c r="A3259" s="85">
        <v>40461</v>
      </c>
      <c r="B3259" s="86">
        <v>1.024</v>
      </c>
      <c r="C3259" s="87">
        <f t="shared" si="51"/>
        <v>1.2390399999999999</v>
      </c>
    </row>
    <row r="3260" spans="1:3">
      <c r="A3260" s="85">
        <v>40462</v>
      </c>
      <c r="B3260" s="86">
        <v>1.024</v>
      </c>
      <c r="C3260" s="87">
        <f t="shared" si="51"/>
        <v>1.2390399999999999</v>
      </c>
    </row>
    <row r="3261" spans="1:3">
      <c r="A3261" s="85">
        <v>40463</v>
      </c>
      <c r="B3261" s="86">
        <v>1.024</v>
      </c>
      <c r="C3261" s="87">
        <f t="shared" si="51"/>
        <v>1.2390399999999999</v>
      </c>
    </row>
    <row r="3262" spans="1:3">
      <c r="A3262" s="85">
        <v>40464</v>
      </c>
      <c r="B3262" s="86">
        <v>1.024</v>
      </c>
      <c r="C3262" s="87">
        <f t="shared" si="51"/>
        <v>1.2390399999999999</v>
      </c>
    </row>
    <row r="3263" spans="1:3">
      <c r="A3263" s="85">
        <v>40465</v>
      </c>
      <c r="B3263" s="86">
        <v>1.024</v>
      </c>
      <c r="C3263" s="87">
        <f t="shared" si="51"/>
        <v>1.2390399999999999</v>
      </c>
    </row>
    <row r="3264" spans="1:3">
      <c r="A3264" s="85">
        <v>40466</v>
      </c>
      <c r="B3264" s="86">
        <v>1.024</v>
      </c>
      <c r="C3264" s="87">
        <f t="shared" si="51"/>
        <v>1.2390399999999999</v>
      </c>
    </row>
    <row r="3265" spans="1:3">
      <c r="A3265" s="85">
        <v>40467</v>
      </c>
      <c r="B3265" s="86">
        <v>1.024</v>
      </c>
      <c r="C3265" s="87">
        <f t="shared" si="51"/>
        <v>1.2390399999999999</v>
      </c>
    </row>
    <row r="3266" spans="1:3">
      <c r="A3266" s="85">
        <v>40468</v>
      </c>
      <c r="B3266" s="86">
        <v>1.024</v>
      </c>
      <c r="C3266" s="87">
        <f t="shared" si="51"/>
        <v>1.2390399999999999</v>
      </c>
    </row>
    <row r="3267" spans="1:3">
      <c r="A3267" s="85">
        <v>40469</v>
      </c>
      <c r="B3267" s="86">
        <v>1.024</v>
      </c>
      <c r="C3267" s="87">
        <f t="shared" si="51"/>
        <v>1.2390399999999999</v>
      </c>
    </row>
    <row r="3268" spans="1:3">
      <c r="A3268" s="85">
        <v>40470</v>
      </c>
      <c r="B3268" s="86">
        <v>1.0099</v>
      </c>
      <c r="C3268" s="87">
        <f t="shared" si="51"/>
        <v>1.2219789999999999</v>
      </c>
    </row>
    <row r="3269" spans="1:3">
      <c r="A3269" s="85">
        <v>40471</v>
      </c>
      <c r="B3269" s="86">
        <v>1.0099</v>
      </c>
      <c r="C3269" s="87">
        <f t="shared" si="51"/>
        <v>1.2219789999999999</v>
      </c>
    </row>
    <row r="3270" spans="1:3">
      <c r="A3270" s="85">
        <v>40472</v>
      </c>
      <c r="B3270" s="86">
        <v>1.0099</v>
      </c>
      <c r="C3270" s="87">
        <f t="shared" si="51"/>
        <v>1.2219789999999999</v>
      </c>
    </row>
    <row r="3271" spans="1:3">
      <c r="A3271" s="85">
        <v>40473</v>
      </c>
      <c r="B3271" s="86">
        <v>1.0099</v>
      </c>
      <c r="C3271" s="87">
        <f t="shared" si="51"/>
        <v>1.2219789999999999</v>
      </c>
    </row>
    <row r="3272" spans="1:3">
      <c r="A3272" s="85">
        <v>40474</v>
      </c>
      <c r="B3272" s="86">
        <v>1.0099</v>
      </c>
      <c r="C3272" s="87">
        <f t="shared" si="51"/>
        <v>1.2219789999999999</v>
      </c>
    </row>
    <row r="3273" spans="1:3">
      <c r="A3273" s="85">
        <v>40475</v>
      </c>
      <c r="B3273" s="86">
        <v>1.0099</v>
      </c>
      <c r="C3273" s="87">
        <f t="shared" si="51"/>
        <v>1.2219789999999999</v>
      </c>
    </row>
    <row r="3274" spans="1:3">
      <c r="A3274" s="85">
        <v>40476</v>
      </c>
      <c r="B3274" s="86">
        <v>1.0099</v>
      </c>
      <c r="C3274" s="87">
        <f t="shared" si="51"/>
        <v>1.2219789999999999</v>
      </c>
    </row>
    <row r="3275" spans="1:3">
      <c r="A3275" s="85">
        <v>40477</v>
      </c>
      <c r="B3275" s="86">
        <v>1.0099</v>
      </c>
      <c r="C3275" s="87">
        <f t="shared" si="51"/>
        <v>1.2219789999999999</v>
      </c>
    </row>
    <row r="3276" spans="1:3">
      <c r="A3276" s="85">
        <v>40478</v>
      </c>
      <c r="B3276" s="86">
        <v>1.0099</v>
      </c>
      <c r="C3276" s="87">
        <f t="shared" ref="C3276:C3339" si="52">IF($B3276="","",($B3276*1.21))</f>
        <v>1.2219789999999999</v>
      </c>
    </row>
    <row r="3277" spans="1:3">
      <c r="A3277" s="85">
        <v>40479</v>
      </c>
      <c r="B3277" s="86">
        <v>1.0189999999999999</v>
      </c>
      <c r="C3277" s="87">
        <f t="shared" si="52"/>
        <v>1.2329899999999998</v>
      </c>
    </row>
    <row r="3278" spans="1:3">
      <c r="A3278" s="85">
        <v>40480</v>
      </c>
      <c r="B3278" s="86">
        <v>1.0189999999999999</v>
      </c>
      <c r="C3278" s="87">
        <f t="shared" si="52"/>
        <v>1.2329899999999998</v>
      </c>
    </row>
    <row r="3279" spans="1:3">
      <c r="A3279" s="85">
        <v>40481</v>
      </c>
      <c r="B3279" s="86">
        <v>1.0189999999999999</v>
      </c>
      <c r="C3279" s="87">
        <f t="shared" si="52"/>
        <v>1.2329899999999998</v>
      </c>
    </row>
    <row r="3280" spans="1:3">
      <c r="A3280" s="85">
        <v>40482</v>
      </c>
      <c r="B3280" s="86">
        <v>1.0189999999999999</v>
      </c>
      <c r="C3280" s="87">
        <f t="shared" si="52"/>
        <v>1.2329899999999998</v>
      </c>
    </row>
    <row r="3281" spans="1:3">
      <c r="A3281" s="85">
        <v>40483</v>
      </c>
      <c r="B3281" s="86">
        <v>1.0189999999999999</v>
      </c>
      <c r="C3281" s="87">
        <f t="shared" si="52"/>
        <v>1.2329899999999998</v>
      </c>
    </row>
    <row r="3282" spans="1:3">
      <c r="A3282" s="85">
        <v>40484</v>
      </c>
      <c r="B3282" s="86">
        <v>1.0189999999999999</v>
      </c>
      <c r="C3282" s="87">
        <f t="shared" si="52"/>
        <v>1.2329899999999998</v>
      </c>
    </row>
    <row r="3283" spans="1:3">
      <c r="A3283" s="85">
        <v>40485</v>
      </c>
      <c r="B3283" s="86">
        <v>1.0189999999999999</v>
      </c>
      <c r="C3283" s="87">
        <f t="shared" si="52"/>
        <v>1.2329899999999998</v>
      </c>
    </row>
    <row r="3284" spans="1:3">
      <c r="A3284" s="85">
        <v>40486</v>
      </c>
      <c r="B3284" s="86">
        <v>1.0189999999999999</v>
      </c>
      <c r="C3284" s="87">
        <f t="shared" si="52"/>
        <v>1.2329899999999998</v>
      </c>
    </row>
    <row r="3285" spans="1:3">
      <c r="A3285" s="85">
        <v>40487</v>
      </c>
      <c r="B3285" s="86">
        <v>1.0189999999999999</v>
      </c>
      <c r="C3285" s="87">
        <f t="shared" si="52"/>
        <v>1.2329899999999998</v>
      </c>
    </row>
    <row r="3286" spans="1:3">
      <c r="A3286" s="85">
        <v>40488</v>
      </c>
      <c r="B3286" s="86">
        <v>1.0189999999999999</v>
      </c>
      <c r="C3286" s="87">
        <f t="shared" si="52"/>
        <v>1.2329899999999998</v>
      </c>
    </row>
    <row r="3287" spans="1:3">
      <c r="A3287" s="85">
        <v>40489</v>
      </c>
      <c r="B3287" s="86">
        <v>1.0189999999999999</v>
      </c>
      <c r="C3287" s="87">
        <f t="shared" si="52"/>
        <v>1.2329899999999998</v>
      </c>
    </row>
    <row r="3288" spans="1:3">
      <c r="A3288" s="85">
        <v>40490</v>
      </c>
      <c r="B3288" s="86">
        <v>1.0189999999999999</v>
      </c>
      <c r="C3288" s="87">
        <f t="shared" si="52"/>
        <v>1.2329899999999998</v>
      </c>
    </row>
    <row r="3289" spans="1:3">
      <c r="A3289" s="85">
        <v>40491</v>
      </c>
      <c r="B3289" s="86">
        <v>1.0189999999999999</v>
      </c>
      <c r="C3289" s="87">
        <f t="shared" si="52"/>
        <v>1.2329899999999998</v>
      </c>
    </row>
    <row r="3290" spans="1:3">
      <c r="A3290" s="85">
        <v>40492</v>
      </c>
      <c r="B3290" s="86">
        <v>1.0189999999999999</v>
      </c>
      <c r="C3290" s="87">
        <f t="shared" si="52"/>
        <v>1.2329899999999998</v>
      </c>
    </row>
    <row r="3291" spans="1:3">
      <c r="A3291" s="85">
        <v>40493</v>
      </c>
      <c r="B3291" s="86">
        <v>1.0364</v>
      </c>
      <c r="C3291" s="87">
        <f t="shared" si="52"/>
        <v>1.2540439999999999</v>
      </c>
    </row>
    <row r="3292" spans="1:3">
      <c r="A3292" s="85">
        <v>40494</v>
      </c>
      <c r="B3292" s="86">
        <v>1.0364</v>
      </c>
      <c r="C3292" s="87">
        <f t="shared" si="52"/>
        <v>1.2540439999999999</v>
      </c>
    </row>
    <row r="3293" spans="1:3">
      <c r="A3293" s="85">
        <v>40495</v>
      </c>
      <c r="B3293" s="86">
        <v>1.0364</v>
      </c>
      <c r="C3293" s="87">
        <f t="shared" si="52"/>
        <v>1.2540439999999999</v>
      </c>
    </row>
    <row r="3294" spans="1:3">
      <c r="A3294" s="85">
        <v>40496</v>
      </c>
      <c r="B3294" s="86">
        <v>1.0364</v>
      </c>
      <c r="C3294" s="87">
        <f t="shared" si="52"/>
        <v>1.2540439999999999</v>
      </c>
    </row>
    <row r="3295" spans="1:3">
      <c r="A3295" s="85">
        <v>40497</v>
      </c>
      <c r="B3295" s="86">
        <v>1.0364</v>
      </c>
      <c r="C3295" s="87">
        <f t="shared" si="52"/>
        <v>1.2540439999999999</v>
      </c>
    </row>
    <row r="3296" spans="1:3">
      <c r="A3296" s="85">
        <v>40498</v>
      </c>
      <c r="B3296" s="86">
        <v>1.0364</v>
      </c>
      <c r="C3296" s="87">
        <f t="shared" si="52"/>
        <v>1.2540439999999999</v>
      </c>
    </row>
    <row r="3297" spans="1:3">
      <c r="A3297" s="85">
        <v>40499</v>
      </c>
      <c r="B3297" s="86">
        <v>1.0364</v>
      </c>
      <c r="C3297" s="87">
        <f t="shared" si="52"/>
        <v>1.2540439999999999</v>
      </c>
    </row>
    <row r="3298" spans="1:3">
      <c r="A3298" s="85">
        <v>40500</v>
      </c>
      <c r="B3298" s="86">
        <v>1.0364</v>
      </c>
      <c r="C3298" s="87">
        <f t="shared" si="52"/>
        <v>1.2540439999999999</v>
      </c>
    </row>
    <row r="3299" spans="1:3">
      <c r="A3299" s="85">
        <v>40501</v>
      </c>
      <c r="B3299" s="86">
        <v>1.0364</v>
      </c>
      <c r="C3299" s="87">
        <f t="shared" si="52"/>
        <v>1.2540439999999999</v>
      </c>
    </row>
    <row r="3300" spans="1:3">
      <c r="A3300" s="85">
        <v>40502</v>
      </c>
      <c r="B3300" s="86">
        <v>1.0364</v>
      </c>
      <c r="C3300" s="87">
        <f t="shared" si="52"/>
        <v>1.2540439999999999</v>
      </c>
    </row>
    <row r="3301" spans="1:3">
      <c r="A3301" s="85">
        <v>40503</v>
      </c>
      <c r="B3301" s="86">
        <v>1.0364</v>
      </c>
      <c r="C3301" s="87">
        <f t="shared" si="52"/>
        <v>1.2540439999999999</v>
      </c>
    </row>
    <row r="3302" spans="1:3">
      <c r="A3302" s="85">
        <v>40504</v>
      </c>
      <c r="B3302" s="86">
        <v>1.0364</v>
      </c>
      <c r="C3302" s="87">
        <f t="shared" si="52"/>
        <v>1.2540439999999999</v>
      </c>
    </row>
    <row r="3303" spans="1:3">
      <c r="A3303" s="85">
        <v>40505</v>
      </c>
      <c r="B3303" s="86">
        <v>1.0364</v>
      </c>
      <c r="C3303" s="87">
        <f t="shared" si="52"/>
        <v>1.2540439999999999</v>
      </c>
    </row>
    <row r="3304" spans="1:3">
      <c r="A3304" s="85">
        <v>40506</v>
      </c>
      <c r="B3304" s="86">
        <v>1.0182</v>
      </c>
      <c r="C3304" s="87">
        <f t="shared" si="52"/>
        <v>1.232022</v>
      </c>
    </row>
    <row r="3305" spans="1:3">
      <c r="A3305" s="85">
        <v>40507</v>
      </c>
      <c r="B3305" s="86">
        <v>1.0182</v>
      </c>
      <c r="C3305" s="87">
        <f t="shared" si="52"/>
        <v>1.232022</v>
      </c>
    </row>
    <row r="3306" spans="1:3">
      <c r="A3306" s="85">
        <v>40508</v>
      </c>
      <c r="B3306" s="86">
        <v>1.0182</v>
      </c>
      <c r="C3306" s="87">
        <f t="shared" si="52"/>
        <v>1.232022</v>
      </c>
    </row>
    <row r="3307" spans="1:3">
      <c r="A3307" s="85">
        <v>40509</v>
      </c>
      <c r="B3307" s="86">
        <v>1.0479000000000001</v>
      </c>
      <c r="C3307" s="87">
        <f t="shared" si="52"/>
        <v>1.2679590000000001</v>
      </c>
    </row>
    <row r="3308" spans="1:3">
      <c r="A3308" s="85">
        <v>40510</v>
      </c>
      <c r="B3308" s="86">
        <v>1.0479000000000001</v>
      </c>
      <c r="C3308" s="87">
        <f t="shared" si="52"/>
        <v>1.2679590000000001</v>
      </c>
    </row>
    <row r="3309" spans="1:3">
      <c r="A3309" s="85">
        <v>40511</v>
      </c>
      <c r="B3309" s="86">
        <v>1.0479000000000001</v>
      </c>
      <c r="C3309" s="87">
        <f t="shared" si="52"/>
        <v>1.2679590000000001</v>
      </c>
    </row>
    <row r="3310" spans="1:3">
      <c r="A3310" s="85">
        <v>40512</v>
      </c>
      <c r="B3310" s="86">
        <v>1.0479000000000001</v>
      </c>
      <c r="C3310" s="87">
        <f t="shared" si="52"/>
        <v>1.2679590000000001</v>
      </c>
    </row>
    <row r="3311" spans="1:3">
      <c r="A3311" s="85">
        <v>40513</v>
      </c>
      <c r="B3311" s="86">
        <v>1.0479000000000001</v>
      </c>
      <c r="C3311" s="87">
        <f t="shared" si="52"/>
        <v>1.2679590000000001</v>
      </c>
    </row>
    <row r="3312" spans="1:3">
      <c r="A3312" s="85">
        <v>40514</v>
      </c>
      <c r="B3312" s="86">
        <v>1.0479000000000001</v>
      </c>
      <c r="C3312" s="87">
        <f t="shared" si="52"/>
        <v>1.2679590000000001</v>
      </c>
    </row>
    <row r="3313" spans="1:3">
      <c r="A3313" s="85">
        <v>40515</v>
      </c>
      <c r="B3313" s="86">
        <v>1.0479000000000001</v>
      </c>
      <c r="C3313" s="87">
        <f t="shared" si="52"/>
        <v>1.2679590000000001</v>
      </c>
    </row>
    <row r="3314" spans="1:3">
      <c r="A3314" s="85">
        <v>40516</v>
      </c>
      <c r="B3314" s="86">
        <v>1.0479000000000001</v>
      </c>
      <c r="C3314" s="87">
        <f t="shared" si="52"/>
        <v>1.2679590000000001</v>
      </c>
    </row>
    <row r="3315" spans="1:3">
      <c r="A3315" s="85">
        <v>40517</v>
      </c>
      <c r="B3315" s="86">
        <v>1.0479000000000001</v>
      </c>
      <c r="C3315" s="87">
        <f t="shared" si="52"/>
        <v>1.2679590000000001</v>
      </c>
    </row>
    <row r="3316" spans="1:3">
      <c r="A3316" s="85">
        <v>40518</v>
      </c>
      <c r="B3316" s="86">
        <v>1.0479000000000001</v>
      </c>
      <c r="C3316" s="87">
        <f t="shared" si="52"/>
        <v>1.2679590000000001</v>
      </c>
    </row>
    <row r="3317" spans="1:3">
      <c r="A3317" s="85">
        <v>40519</v>
      </c>
      <c r="B3317" s="86">
        <v>1.0727</v>
      </c>
      <c r="C3317" s="87">
        <f t="shared" si="52"/>
        <v>1.2979669999999999</v>
      </c>
    </row>
    <row r="3318" spans="1:3">
      <c r="A3318" s="85">
        <v>40520</v>
      </c>
      <c r="B3318" s="86">
        <v>1.0727</v>
      </c>
      <c r="C3318" s="87">
        <f t="shared" si="52"/>
        <v>1.2979669999999999</v>
      </c>
    </row>
    <row r="3319" spans="1:3">
      <c r="A3319" s="85">
        <v>40521</v>
      </c>
      <c r="B3319" s="86">
        <v>1.0727</v>
      </c>
      <c r="C3319" s="87">
        <f t="shared" si="52"/>
        <v>1.2979669999999999</v>
      </c>
    </row>
    <row r="3320" spans="1:3">
      <c r="A3320" s="85">
        <v>40522</v>
      </c>
      <c r="B3320" s="86">
        <v>1.0727</v>
      </c>
      <c r="C3320" s="87">
        <f t="shared" si="52"/>
        <v>1.2979669999999999</v>
      </c>
    </row>
    <row r="3321" spans="1:3">
      <c r="A3321" s="85">
        <v>40523</v>
      </c>
      <c r="B3321" s="86">
        <v>1.0727</v>
      </c>
      <c r="C3321" s="87">
        <f t="shared" si="52"/>
        <v>1.2979669999999999</v>
      </c>
    </row>
    <row r="3322" spans="1:3">
      <c r="A3322" s="85">
        <v>40524</v>
      </c>
      <c r="B3322" s="86">
        <v>1.0727</v>
      </c>
      <c r="C3322" s="87">
        <f t="shared" si="52"/>
        <v>1.2979669999999999</v>
      </c>
    </row>
    <row r="3323" spans="1:3">
      <c r="A3323" s="85">
        <v>40525</v>
      </c>
      <c r="B3323" s="86">
        <v>1.0727</v>
      </c>
      <c r="C3323" s="87">
        <f t="shared" si="52"/>
        <v>1.2979669999999999</v>
      </c>
    </row>
    <row r="3324" spans="1:3">
      <c r="A3324" s="85">
        <v>40526</v>
      </c>
      <c r="B3324" s="86">
        <v>1.0727</v>
      </c>
      <c r="C3324" s="87">
        <f t="shared" si="52"/>
        <v>1.2979669999999999</v>
      </c>
    </row>
    <row r="3325" spans="1:3">
      <c r="A3325" s="85">
        <v>40527</v>
      </c>
      <c r="B3325" s="86">
        <v>1.0727</v>
      </c>
      <c r="C3325" s="87">
        <f t="shared" si="52"/>
        <v>1.2979669999999999</v>
      </c>
    </row>
    <row r="3326" spans="1:3">
      <c r="A3326" s="85">
        <v>40528</v>
      </c>
      <c r="B3326" s="86">
        <v>1.0727</v>
      </c>
      <c r="C3326" s="87">
        <f t="shared" si="52"/>
        <v>1.2979669999999999</v>
      </c>
    </row>
    <row r="3327" spans="1:3">
      <c r="A3327" s="85">
        <v>40529</v>
      </c>
      <c r="B3327" s="86">
        <v>1.0727</v>
      </c>
      <c r="C3327" s="87">
        <f t="shared" si="52"/>
        <v>1.2979669999999999</v>
      </c>
    </row>
    <row r="3328" spans="1:3">
      <c r="A3328" s="85">
        <v>40530</v>
      </c>
      <c r="B3328" s="86">
        <v>1.0727</v>
      </c>
      <c r="C3328" s="87">
        <f t="shared" si="52"/>
        <v>1.2979669999999999</v>
      </c>
    </row>
    <row r="3329" spans="1:3">
      <c r="A3329" s="85">
        <v>40531</v>
      </c>
      <c r="B3329" s="86">
        <v>1.0727</v>
      </c>
      <c r="C3329" s="87">
        <f t="shared" si="52"/>
        <v>1.2979669999999999</v>
      </c>
    </row>
    <row r="3330" spans="1:3">
      <c r="A3330" s="85">
        <v>40532</v>
      </c>
      <c r="B3330" s="86">
        <v>1.0727</v>
      </c>
      <c r="C3330" s="87">
        <f t="shared" si="52"/>
        <v>1.2979669999999999</v>
      </c>
    </row>
    <row r="3331" spans="1:3">
      <c r="A3331" s="85">
        <v>40533</v>
      </c>
      <c r="B3331" s="86">
        <v>1.0727</v>
      </c>
      <c r="C3331" s="87">
        <f t="shared" si="52"/>
        <v>1.2979669999999999</v>
      </c>
    </row>
    <row r="3332" spans="1:3">
      <c r="A3332" s="85">
        <v>40534</v>
      </c>
      <c r="B3332" s="86">
        <v>1.0727</v>
      </c>
      <c r="C3332" s="87">
        <f t="shared" si="52"/>
        <v>1.2979669999999999</v>
      </c>
    </row>
    <row r="3333" spans="1:3">
      <c r="A3333" s="85">
        <v>40535</v>
      </c>
      <c r="B3333" s="86">
        <v>1.0727</v>
      </c>
      <c r="C3333" s="87">
        <f t="shared" si="52"/>
        <v>1.2979669999999999</v>
      </c>
    </row>
    <row r="3334" spans="1:3">
      <c r="A3334" s="85">
        <v>40536</v>
      </c>
      <c r="B3334" s="86">
        <v>1.0727</v>
      </c>
      <c r="C3334" s="87">
        <f t="shared" si="52"/>
        <v>1.2979669999999999</v>
      </c>
    </row>
    <row r="3335" spans="1:3">
      <c r="A3335" s="85">
        <v>40537</v>
      </c>
      <c r="B3335" s="86">
        <v>1.0942000000000001</v>
      </c>
      <c r="C3335" s="87">
        <f t="shared" si="52"/>
        <v>1.323982</v>
      </c>
    </row>
    <row r="3336" spans="1:3">
      <c r="A3336" s="85">
        <v>40538</v>
      </c>
      <c r="B3336" s="86">
        <v>1.0942000000000001</v>
      </c>
      <c r="C3336" s="87">
        <f t="shared" si="52"/>
        <v>1.323982</v>
      </c>
    </row>
    <row r="3337" spans="1:3">
      <c r="A3337" s="85">
        <v>40539</v>
      </c>
      <c r="B3337" s="86">
        <v>1.0942000000000001</v>
      </c>
      <c r="C3337" s="87">
        <f t="shared" si="52"/>
        <v>1.323982</v>
      </c>
    </row>
    <row r="3338" spans="1:3">
      <c r="A3338" s="85">
        <v>40540</v>
      </c>
      <c r="B3338" s="86">
        <v>1.0942000000000001</v>
      </c>
      <c r="C3338" s="87">
        <f t="shared" si="52"/>
        <v>1.323982</v>
      </c>
    </row>
    <row r="3339" spans="1:3">
      <c r="A3339" s="85">
        <v>40541</v>
      </c>
      <c r="B3339" s="86">
        <v>1.0942000000000001</v>
      </c>
      <c r="C3339" s="87">
        <f t="shared" si="52"/>
        <v>1.323982</v>
      </c>
    </row>
    <row r="3340" spans="1:3">
      <c r="A3340" s="85">
        <v>40542</v>
      </c>
      <c r="B3340" s="86">
        <v>1.0942000000000001</v>
      </c>
      <c r="C3340" s="87">
        <f t="shared" ref="C3340:C3403" si="53">IF($B3340="","",($B3340*1.21))</f>
        <v>1.323982</v>
      </c>
    </row>
    <row r="3341" spans="1:3">
      <c r="A3341" s="85">
        <v>40543</v>
      </c>
      <c r="B3341" s="86">
        <v>1.0942000000000001</v>
      </c>
      <c r="C3341" s="87">
        <f t="shared" si="53"/>
        <v>1.323982</v>
      </c>
    </row>
    <row r="3342" spans="1:3">
      <c r="A3342" s="85">
        <v>40544</v>
      </c>
      <c r="B3342" s="86">
        <v>1.0942000000000001</v>
      </c>
      <c r="C3342" s="87">
        <f t="shared" si="53"/>
        <v>1.323982</v>
      </c>
    </row>
    <row r="3343" spans="1:3">
      <c r="A3343" s="85">
        <v>40545</v>
      </c>
      <c r="B3343" s="86">
        <v>1.0942000000000001</v>
      </c>
      <c r="C3343" s="87">
        <f t="shared" si="53"/>
        <v>1.323982</v>
      </c>
    </row>
    <row r="3344" spans="1:3">
      <c r="A3344" s="85">
        <v>40546</v>
      </c>
      <c r="B3344" s="86">
        <v>1.0942000000000001</v>
      </c>
      <c r="C3344" s="87">
        <f t="shared" si="53"/>
        <v>1.323982</v>
      </c>
    </row>
    <row r="3345" spans="1:3">
      <c r="A3345" s="85">
        <v>40547</v>
      </c>
      <c r="B3345" s="86">
        <v>1.0826499999999999</v>
      </c>
      <c r="C3345" s="87">
        <f t="shared" si="53"/>
        <v>1.3100064999999999</v>
      </c>
    </row>
    <row r="3346" spans="1:3">
      <c r="A3346" s="85">
        <v>40548</v>
      </c>
      <c r="B3346" s="86">
        <v>1.0826499999999999</v>
      </c>
      <c r="C3346" s="87">
        <f t="shared" si="53"/>
        <v>1.3100064999999999</v>
      </c>
    </row>
    <row r="3347" spans="1:3">
      <c r="A3347" s="85">
        <v>40549</v>
      </c>
      <c r="B3347" s="86">
        <v>1.0826499999999999</v>
      </c>
      <c r="C3347" s="87">
        <f t="shared" si="53"/>
        <v>1.3100064999999999</v>
      </c>
    </row>
    <row r="3348" spans="1:3">
      <c r="A3348" s="85">
        <v>40550</v>
      </c>
      <c r="B3348" s="86">
        <v>1.0826499999999999</v>
      </c>
      <c r="C3348" s="87">
        <f t="shared" si="53"/>
        <v>1.3100064999999999</v>
      </c>
    </row>
    <row r="3349" spans="1:3">
      <c r="A3349" s="85">
        <v>40551</v>
      </c>
      <c r="B3349" s="86">
        <v>1.0826499999999999</v>
      </c>
      <c r="C3349" s="87">
        <f t="shared" si="53"/>
        <v>1.3100064999999999</v>
      </c>
    </row>
    <row r="3350" spans="1:3">
      <c r="A3350" s="85">
        <v>40552</v>
      </c>
      <c r="B3350" s="86">
        <v>1.0826499999999999</v>
      </c>
      <c r="C3350" s="87">
        <f t="shared" si="53"/>
        <v>1.3100064999999999</v>
      </c>
    </row>
    <row r="3351" spans="1:3">
      <c r="A3351" s="85">
        <v>40553</v>
      </c>
      <c r="B3351" s="86">
        <v>1.0826499999999999</v>
      </c>
      <c r="C3351" s="87">
        <f t="shared" si="53"/>
        <v>1.3100064999999999</v>
      </c>
    </row>
    <row r="3352" spans="1:3">
      <c r="A3352" s="85">
        <v>40554</v>
      </c>
      <c r="B3352" s="86">
        <v>1.1057999999999999</v>
      </c>
      <c r="C3352" s="87">
        <f t="shared" si="53"/>
        <v>1.3380179999999999</v>
      </c>
    </row>
    <row r="3353" spans="1:3">
      <c r="A3353" s="85">
        <v>40555</v>
      </c>
      <c r="B3353" s="86">
        <v>1.1057999999999999</v>
      </c>
      <c r="C3353" s="87">
        <f t="shared" si="53"/>
        <v>1.3380179999999999</v>
      </c>
    </row>
    <row r="3354" spans="1:3">
      <c r="A3354" s="85">
        <v>40556</v>
      </c>
      <c r="B3354" s="86">
        <v>1.1057999999999999</v>
      </c>
      <c r="C3354" s="87">
        <f t="shared" si="53"/>
        <v>1.3380179999999999</v>
      </c>
    </row>
    <row r="3355" spans="1:3">
      <c r="A3355" s="85">
        <v>40557</v>
      </c>
      <c r="B3355" s="86">
        <v>1.1057999999999999</v>
      </c>
      <c r="C3355" s="87">
        <f t="shared" si="53"/>
        <v>1.3380179999999999</v>
      </c>
    </row>
    <row r="3356" spans="1:3">
      <c r="A3356" s="85">
        <v>40558</v>
      </c>
      <c r="B3356" s="86">
        <v>1.1223000000000001</v>
      </c>
      <c r="C3356" s="87">
        <f t="shared" si="53"/>
        <v>1.3579830000000002</v>
      </c>
    </row>
    <row r="3357" spans="1:3">
      <c r="A3357" s="85">
        <v>40559</v>
      </c>
      <c r="B3357" s="86">
        <v>1.1223000000000001</v>
      </c>
      <c r="C3357" s="87">
        <f t="shared" si="53"/>
        <v>1.3579830000000002</v>
      </c>
    </row>
    <row r="3358" spans="1:3">
      <c r="A3358" s="85">
        <v>40560</v>
      </c>
      <c r="B3358" s="86">
        <v>1.1223000000000001</v>
      </c>
      <c r="C3358" s="87">
        <f t="shared" si="53"/>
        <v>1.3579830000000002</v>
      </c>
    </row>
    <row r="3359" spans="1:3">
      <c r="A3359" s="85">
        <v>40561</v>
      </c>
      <c r="B3359" s="86">
        <v>1.1223000000000001</v>
      </c>
      <c r="C3359" s="87">
        <f t="shared" si="53"/>
        <v>1.3579830000000002</v>
      </c>
    </row>
    <row r="3360" spans="1:3">
      <c r="A3360" s="85">
        <v>40562</v>
      </c>
      <c r="B3360" s="86">
        <v>1.1223000000000001</v>
      </c>
      <c r="C3360" s="87">
        <f t="shared" si="53"/>
        <v>1.3579830000000002</v>
      </c>
    </row>
    <row r="3361" spans="1:3">
      <c r="A3361" s="85">
        <v>40563</v>
      </c>
      <c r="B3361" s="86">
        <v>1.1223000000000001</v>
      </c>
      <c r="C3361" s="87">
        <f t="shared" si="53"/>
        <v>1.3579830000000002</v>
      </c>
    </row>
    <row r="3362" spans="1:3">
      <c r="A3362" s="85">
        <v>40564</v>
      </c>
      <c r="B3362" s="86">
        <v>1.1223000000000001</v>
      </c>
      <c r="C3362" s="87">
        <f t="shared" si="53"/>
        <v>1.3579830000000002</v>
      </c>
    </row>
    <row r="3363" spans="1:3">
      <c r="A3363" s="85">
        <v>40565</v>
      </c>
      <c r="B3363" s="86">
        <v>1.1223000000000001</v>
      </c>
      <c r="C3363" s="87">
        <f t="shared" si="53"/>
        <v>1.3579830000000002</v>
      </c>
    </row>
    <row r="3364" spans="1:3">
      <c r="A3364" s="85">
        <v>40566</v>
      </c>
      <c r="B3364" s="86">
        <v>1.1223000000000001</v>
      </c>
      <c r="C3364" s="87">
        <f t="shared" si="53"/>
        <v>1.3579830000000002</v>
      </c>
    </row>
    <row r="3365" spans="1:3">
      <c r="A3365" s="85">
        <v>40567</v>
      </c>
      <c r="B3365" s="86">
        <v>1.1223000000000001</v>
      </c>
      <c r="C3365" s="87">
        <f t="shared" si="53"/>
        <v>1.3579830000000002</v>
      </c>
    </row>
    <row r="3366" spans="1:3">
      <c r="A3366" s="85">
        <v>40568</v>
      </c>
      <c r="B3366" s="86">
        <v>1.1165</v>
      </c>
      <c r="C3366" s="87">
        <f t="shared" si="53"/>
        <v>1.350965</v>
      </c>
    </row>
    <row r="3367" spans="1:3">
      <c r="A3367" s="85">
        <v>40569</v>
      </c>
      <c r="B3367" s="86">
        <v>1.1165</v>
      </c>
      <c r="C3367" s="87">
        <f t="shared" si="53"/>
        <v>1.350965</v>
      </c>
    </row>
    <row r="3368" spans="1:3">
      <c r="A3368" s="85">
        <v>40570</v>
      </c>
      <c r="B3368" s="86">
        <v>1.1165</v>
      </c>
      <c r="C3368" s="87">
        <f t="shared" si="53"/>
        <v>1.350965</v>
      </c>
    </row>
    <row r="3369" spans="1:3">
      <c r="A3369" s="85">
        <v>40571</v>
      </c>
      <c r="B3369" s="86">
        <v>1.1165</v>
      </c>
      <c r="C3369" s="87">
        <f t="shared" si="53"/>
        <v>1.350965</v>
      </c>
    </row>
    <row r="3370" spans="1:3">
      <c r="A3370" s="85">
        <v>40572</v>
      </c>
      <c r="B3370" s="86">
        <v>1.1165</v>
      </c>
      <c r="C3370" s="87">
        <f t="shared" si="53"/>
        <v>1.350965</v>
      </c>
    </row>
    <row r="3371" spans="1:3">
      <c r="A3371" s="85">
        <v>40573</v>
      </c>
      <c r="B3371" s="86">
        <v>1.1165</v>
      </c>
      <c r="C3371" s="87">
        <f t="shared" si="53"/>
        <v>1.350965</v>
      </c>
    </row>
    <row r="3372" spans="1:3">
      <c r="A3372" s="85">
        <v>40574</v>
      </c>
      <c r="B3372" s="86">
        <v>1.1165</v>
      </c>
      <c r="C3372" s="87">
        <f t="shared" si="53"/>
        <v>1.350965</v>
      </c>
    </row>
    <row r="3373" spans="1:3">
      <c r="A3373" s="85">
        <v>40575</v>
      </c>
      <c r="B3373" s="86">
        <v>1.1165</v>
      </c>
      <c r="C3373" s="87">
        <f t="shared" si="53"/>
        <v>1.350965</v>
      </c>
    </row>
    <row r="3374" spans="1:3">
      <c r="A3374" s="85">
        <v>40576</v>
      </c>
      <c r="B3374" s="86">
        <v>1.1165</v>
      </c>
      <c r="C3374" s="87">
        <f t="shared" si="53"/>
        <v>1.350965</v>
      </c>
    </row>
    <row r="3375" spans="1:3">
      <c r="A3375" s="85">
        <v>40577</v>
      </c>
      <c r="B3375" s="86">
        <v>1.1165</v>
      </c>
      <c r="C3375" s="87">
        <f t="shared" si="53"/>
        <v>1.350965</v>
      </c>
    </row>
    <row r="3376" spans="1:3">
      <c r="A3376" s="85">
        <v>40578</v>
      </c>
      <c r="B3376" s="86">
        <v>1.1165</v>
      </c>
      <c r="C3376" s="87">
        <f t="shared" si="53"/>
        <v>1.350965</v>
      </c>
    </row>
    <row r="3377" spans="1:3">
      <c r="A3377" s="85">
        <v>40579</v>
      </c>
      <c r="B3377" s="86">
        <v>1.1165</v>
      </c>
      <c r="C3377" s="87">
        <f t="shared" si="53"/>
        <v>1.350965</v>
      </c>
    </row>
    <row r="3378" spans="1:3">
      <c r="A3378" s="85">
        <v>40580</v>
      </c>
      <c r="B3378" s="86">
        <v>1.1165</v>
      </c>
      <c r="C3378" s="87">
        <f t="shared" si="53"/>
        <v>1.350965</v>
      </c>
    </row>
    <row r="3379" spans="1:3">
      <c r="A3379" s="85">
        <v>40581</v>
      </c>
      <c r="B3379" s="86">
        <v>1.1165</v>
      </c>
      <c r="C3379" s="87">
        <f t="shared" si="53"/>
        <v>1.350965</v>
      </c>
    </row>
    <row r="3380" spans="1:3">
      <c r="A3380" s="85">
        <v>40582</v>
      </c>
      <c r="B3380" s="86">
        <v>1.1165</v>
      </c>
      <c r="C3380" s="87">
        <f t="shared" si="53"/>
        <v>1.350965</v>
      </c>
    </row>
    <row r="3381" spans="1:3">
      <c r="A3381" s="85">
        <v>40583</v>
      </c>
      <c r="B3381" s="86">
        <v>1.1338999999999999</v>
      </c>
      <c r="C3381" s="87">
        <f t="shared" si="53"/>
        <v>1.3720189999999999</v>
      </c>
    </row>
    <row r="3382" spans="1:3">
      <c r="A3382" s="85">
        <v>40584</v>
      </c>
      <c r="B3382" s="86">
        <v>1.1338999999999999</v>
      </c>
      <c r="C3382" s="87">
        <f t="shared" si="53"/>
        <v>1.3720189999999999</v>
      </c>
    </row>
    <row r="3383" spans="1:3">
      <c r="A3383" s="85">
        <v>40585</v>
      </c>
      <c r="B3383" s="86">
        <v>1.1338999999999999</v>
      </c>
      <c r="C3383" s="87">
        <f t="shared" si="53"/>
        <v>1.3720189999999999</v>
      </c>
    </row>
    <row r="3384" spans="1:3">
      <c r="A3384" s="85">
        <v>40586</v>
      </c>
      <c r="B3384" s="86">
        <v>1.1338999999999999</v>
      </c>
      <c r="C3384" s="87">
        <f t="shared" si="53"/>
        <v>1.3720189999999999</v>
      </c>
    </row>
    <row r="3385" spans="1:3">
      <c r="A3385" s="85">
        <v>40587</v>
      </c>
      <c r="B3385" s="86">
        <v>1.1338999999999999</v>
      </c>
      <c r="C3385" s="87">
        <f t="shared" si="53"/>
        <v>1.3720189999999999</v>
      </c>
    </row>
    <row r="3386" spans="1:3">
      <c r="A3386" s="85">
        <v>40588</v>
      </c>
      <c r="B3386" s="86">
        <v>1.1338999999999999</v>
      </c>
      <c r="C3386" s="87">
        <f t="shared" si="53"/>
        <v>1.3720189999999999</v>
      </c>
    </row>
    <row r="3387" spans="1:3">
      <c r="A3387" s="85">
        <v>40589</v>
      </c>
      <c r="B3387" s="86">
        <v>1.1338999999999999</v>
      </c>
      <c r="C3387" s="87">
        <f t="shared" si="53"/>
        <v>1.3720189999999999</v>
      </c>
    </row>
    <row r="3388" spans="1:3">
      <c r="A3388" s="85">
        <v>40590</v>
      </c>
      <c r="B3388" s="86">
        <v>1.1338999999999999</v>
      </c>
      <c r="C3388" s="87">
        <f t="shared" si="53"/>
        <v>1.3720189999999999</v>
      </c>
    </row>
    <row r="3389" spans="1:3">
      <c r="A3389" s="85">
        <v>40591</v>
      </c>
      <c r="B3389" s="86">
        <v>1.1338999999999999</v>
      </c>
      <c r="C3389" s="87">
        <f t="shared" si="53"/>
        <v>1.3720189999999999</v>
      </c>
    </row>
    <row r="3390" spans="1:3">
      <c r="A3390" s="85">
        <v>40592</v>
      </c>
      <c r="B3390" s="86">
        <v>1.1455</v>
      </c>
      <c r="C3390" s="87">
        <f t="shared" si="53"/>
        <v>1.3860549999999998</v>
      </c>
    </row>
    <row r="3391" spans="1:3">
      <c r="A3391" s="85">
        <v>40593</v>
      </c>
      <c r="B3391" s="86">
        <v>1.1455</v>
      </c>
      <c r="C3391" s="87">
        <f t="shared" si="53"/>
        <v>1.3860549999999998</v>
      </c>
    </row>
    <row r="3392" spans="1:3">
      <c r="A3392" s="85">
        <v>40594</v>
      </c>
      <c r="B3392" s="86">
        <v>1.1455</v>
      </c>
      <c r="C3392" s="87">
        <f t="shared" si="53"/>
        <v>1.3860549999999998</v>
      </c>
    </row>
    <row r="3393" spans="1:3">
      <c r="A3393" s="85">
        <v>40595</v>
      </c>
      <c r="B3393" s="86">
        <v>1.1455</v>
      </c>
      <c r="C3393" s="87">
        <f t="shared" si="53"/>
        <v>1.3860549999999998</v>
      </c>
    </row>
    <row r="3394" spans="1:3">
      <c r="A3394" s="85">
        <v>40596</v>
      </c>
      <c r="B3394" s="86">
        <v>1.1455</v>
      </c>
      <c r="C3394" s="87">
        <f t="shared" si="53"/>
        <v>1.3860549999999998</v>
      </c>
    </row>
    <row r="3395" spans="1:3">
      <c r="A3395" s="85">
        <v>40597</v>
      </c>
      <c r="B3395" s="86">
        <v>1.1455</v>
      </c>
      <c r="C3395" s="87">
        <f t="shared" si="53"/>
        <v>1.3860549999999998</v>
      </c>
    </row>
    <row r="3396" spans="1:3">
      <c r="A3396" s="85">
        <v>40598</v>
      </c>
      <c r="B3396" s="86">
        <v>1.1455</v>
      </c>
      <c r="C3396" s="87">
        <f t="shared" si="53"/>
        <v>1.3860549999999998</v>
      </c>
    </row>
    <row r="3397" spans="1:3">
      <c r="A3397" s="85">
        <v>40599</v>
      </c>
      <c r="B3397" s="86">
        <v>1.1455</v>
      </c>
      <c r="C3397" s="87">
        <f t="shared" si="53"/>
        <v>1.3860549999999998</v>
      </c>
    </row>
    <row r="3398" spans="1:3">
      <c r="A3398" s="85">
        <v>40600</v>
      </c>
      <c r="B3398" s="86">
        <v>1.1455</v>
      </c>
      <c r="C3398" s="87">
        <f t="shared" si="53"/>
        <v>1.3860549999999998</v>
      </c>
    </row>
    <row r="3399" spans="1:3">
      <c r="A3399" s="85">
        <v>40601</v>
      </c>
      <c r="B3399" s="86">
        <v>1.1455</v>
      </c>
      <c r="C3399" s="87">
        <f t="shared" si="53"/>
        <v>1.3860549999999998</v>
      </c>
    </row>
    <row r="3400" spans="1:3">
      <c r="A3400" s="85">
        <v>40602</v>
      </c>
      <c r="B3400" s="86">
        <v>1.1455</v>
      </c>
      <c r="C3400" s="87">
        <f t="shared" si="53"/>
        <v>1.3860549999999998</v>
      </c>
    </row>
    <row r="3401" spans="1:3">
      <c r="A3401" s="85">
        <v>40603</v>
      </c>
      <c r="B3401" s="86">
        <v>1.1686000000000001</v>
      </c>
      <c r="C3401" s="87">
        <f t="shared" si="53"/>
        <v>1.4140060000000001</v>
      </c>
    </row>
    <row r="3402" spans="1:3">
      <c r="A3402" s="85">
        <v>40604</v>
      </c>
      <c r="B3402" s="86">
        <v>1.1686000000000001</v>
      </c>
      <c r="C3402" s="87">
        <f t="shared" si="53"/>
        <v>1.4140060000000001</v>
      </c>
    </row>
    <row r="3403" spans="1:3">
      <c r="A3403" s="85">
        <v>40605</v>
      </c>
      <c r="B3403" s="86">
        <v>1.1686000000000001</v>
      </c>
      <c r="C3403" s="87">
        <f t="shared" si="53"/>
        <v>1.4140060000000001</v>
      </c>
    </row>
    <row r="3404" spans="1:3">
      <c r="A3404" s="85">
        <v>40606</v>
      </c>
      <c r="B3404" s="86">
        <v>1.1686000000000001</v>
      </c>
      <c r="C3404" s="87">
        <f t="shared" ref="C3404:C3467" si="54">IF($B3404="","",($B3404*1.21))</f>
        <v>1.4140060000000001</v>
      </c>
    </row>
    <row r="3405" spans="1:3">
      <c r="A3405" s="85">
        <v>40607</v>
      </c>
      <c r="B3405" s="86">
        <v>1.1686000000000001</v>
      </c>
      <c r="C3405" s="87">
        <f t="shared" si="54"/>
        <v>1.4140060000000001</v>
      </c>
    </row>
    <row r="3406" spans="1:3">
      <c r="A3406" s="85">
        <v>40608</v>
      </c>
      <c r="B3406" s="86">
        <v>1.1686000000000001</v>
      </c>
      <c r="C3406" s="87">
        <f t="shared" si="54"/>
        <v>1.4140060000000001</v>
      </c>
    </row>
    <row r="3407" spans="1:3">
      <c r="A3407" s="85">
        <v>40609</v>
      </c>
      <c r="B3407" s="86">
        <v>1.1686000000000001</v>
      </c>
      <c r="C3407" s="87">
        <f t="shared" si="54"/>
        <v>1.4140060000000001</v>
      </c>
    </row>
    <row r="3408" spans="1:3">
      <c r="A3408" s="85">
        <v>40610</v>
      </c>
      <c r="B3408" s="86">
        <v>1.1926000000000001</v>
      </c>
      <c r="C3408" s="87">
        <f t="shared" si="54"/>
        <v>1.4430460000000001</v>
      </c>
    </row>
    <row r="3409" spans="1:3">
      <c r="A3409" s="85">
        <v>40611</v>
      </c>
      <c r="B3409" s="86">
        <v>1.1926000000000001</v>
      </c>
      <c r="C3409" s="87">
        <f t="shared" si="54"/>
        <v>1.4430460000000001</v>
      </c>
    </row>
    <row r="3410" spans="1:3">
      <c r="A3410" s="85">
        <v>40612</v>
      </c>
      <c r="B3410" s="86">
        <v>1.1926000000000001</v>
      </c>
      <c r="C3410" s="87">
        <f t="shared" si="54"/>
        <v>1.4430460000000001</v>
      </c>
    </row>
    <row r="3411" spans="1:3">
      <c r="A3411" s="85">
        <v>40613</v>
      </c>
      <c r="B3411" s="86">
        <v>1.1926000000000001</v>
      </c>
      <c r="C3411" s="87">
        <f t="shared" si="54"/>
        <v>1.4430460000000001</v>
      </c>
    </row>
    <row r="3412" spans="1:3">
      <c r="A3412" s="85">
        <v>40614</v>
      </c>
      <c r="B3412" s="86">
        <v>1.1926000000000001</v>
      </c>
      <c r="C3412" s="87">
        <f t="shared" si="54"/>
        <v>1.4430460000000001</v>
      </c>
    </row>
    <row r="3413" spans="1:3">
      <c r="A3413" s="85">
        <v>40615</v>
      </c>
      <c r="B3413" s="86">
        <v>1.1926000000000001</v>
      </c>
      <c r="C3413" s="87">
        <f t="shared" si="54"/>
        <v>1.4430460000000001</v>
      </c>
    </row>
    <row r="3414" spans="1:3">
      <c r="A3414" s="85">
        <v>40616</v>
      </c>
      <c r="B3414" s="86">
        <v>1.1926000000000001</v>
      </c>
      <c r="C3414" s="87">
        <f t="shared" si="54"/>
        <v>1.4430460000000001</v>
      </c>
    </row>
    <row r="3415" spans="1:3">
      <c r="A3415" s="85">
        <v>40617</v>
      </c>
      <c r="B3415" s="86">
        <v>1.1926000000000001</v>
      </c>
      <c r="C3415" s="87">
        <f t="shared" si="54"/>
        <v>1.4430460000000001</v>
      </c>
    </row>
    <row r="3416" spans="1:3">
      <c r="A3416" s="85">
        <v>40618</v>
      </c>
      <c r="B3416" s="86">
        <v>1.1926000000000001</v>
      </c>
      <c r="C3416" s="87">
        <f t="shared" si="54"/>
        <v>1.4430460000000001</v>
      </c>
    </row>
    <row r="3417" spans="1:3">
      <c r="A3417" s="85">
        <v>40619</v>
      </c>
      <c r="B3417" s="86">
        <v>1.1926000000000001</v>
      </c>
      <c r="C3417" s="87">
        <f t="shared" si="54"/>
        <v>1.4430460000000001</v>
      </c>
    </row>
    <row r="3418" spans="1:3">
      <c r="A3418" s="85">
        <v>40620</v>
      </c>
      <c r="B3418" s="86">
        <v>1.1926000000000001</v>
      </c>
      <c r="C3418" s="87">
        <f t="shared" si="54"/>
        <v>1.4430460000000001</v>
      </c>
    </row>
    <row r="3419" spans="1:3">
      <c r="A3419" s="85">
        <v>40621</v>
      </c>
      <c r="B3419" s="86">
        <v>1.1926000000000001</v>
      </c>
      <c r="C3419" s="87">
        <f t="shared" si="54"/>
        <v>1.4430460000000001</v>
      </c>
    </row>
    <row r="3420" spans="1:3">
      <c r="A3420" s="85">
        <v>40622</v>
      </c>
      <c r="B3420" s="86">
        <v>1.1926000000000001</v>
      </c>
      <c r="C3420" s="87">
        <f t="shared" si="54"/>
        <v>1.4430460000000001</v>
      </c>
    </row>
    <row r="3421" spans="1:3">
      <c r="A3421" s="85">
        <v>40623</v>
      </c>
      <c r="B3421" s="86">
        <v>1.1926000000000001</v>
      </c>
      <c r="C3421" s="87">
        <f t="shared" si="54"/>
        <v>1.4430460000000001</v>
      </c>
    </row>
    <row r="3422" spans="1:3">
      <c r="A3422" s="85">
        <v>40624</v>
      </c>
      <c r="B3422" s="86">
        <v>1.1926000000000001</v>
      </c>
      <c r="C3422" s="87">
        <f t="shared" si="54"/>
        <v>1.4430460000000001</v>
      </c>
    </row>
    <row r="3423" spans="1:3">
      <c r="A3423" s="85">
        <v>40625</v>
      </c>
      <c r="B3423" s="86">
        <v>1.1926000000000001</v>
      </c>
      <c r="C3423" s="87">
        <f t="shared" si="54"/>
        <v>1.4430460000000001</v>
      </c>
    </row>
    <row r="3424" spans="1:3">
      <c r="A3424" s="85">
        <v>40626</v>
      </c>
      <c r="B3424" s="86">
        <v>1.1926000000000001</v>
      </c>
      <c r="C3424" s="87">
        <f t="shared" si="54"/>
        <v>1.4430460000000001</v>
      </c>
    </row>
    <row r="3425" spans="1:3">
      <c r="A3425" s="85">
        <v>40627</v>
      </c>
      <c r="B3425" s="86">
        <v>1.1926000000000001</v>
      </c>
      <c r="C3425" s="87">
        <f t="shared" si="54"/>
        <v>1.4430460000000001</v>
      </c>
    </row>
    <row r="3426" spans="1:3">
      <c r="A3426" s="85">
        <v>40628</v>
      </c>
      <c r="B3426" s="86">
        <v>1.1926000000000001</v>
      </c>
      <c r="C3426" s="87">
        <f t="shared" si="54"/>
        <v>1.4430460000000001</v>
      </c>
    </row>
    <row r="3427" spans="1:3">
      <c r="A3427" s="85">
        <v>40629</v>
      </c>
      <c r="B3427" s="86">
        <v>1.1926000000000001</v>
      </c>
      <c r="C3427" s="87">
        <f t="shared" si="54"/>
        <v>1.4430460000000001</v>
      </c>
    </row>
    <row r="3428" spans="1:3">
      <c r="A3428" s="85">
        <v>40630</v>
      </c>
      <c r="B3428" s="86">
        <v>1.1926000000000001</v>
      </c>
      <c r="C3428" s="87">
        <f t="shared" si="54"/>
        <v>1.4430460000000001</v>
      </c>
    </row>
    <row r="3429" spans="1:3">
      <c r="A3429" s="85">
        <v>40631</v>
      </c>
      <c r="B3429" s="86">
        <v>1.1926000000000001</v>
      </c>
      <c r="C3429" s="87">
        <f t="shared" si="54"/>
        <v>1.4430460000000001</v>
      </c>
    </row>
    <row r="3430" spans="1:3">
      <c r="A3430" s="85">
        <v>40632</v>
      </c>
      <c r="B3430" s="86">
        <v>1.1926000000000001</v>
      </c>
      <c r="C3430" s="87">
        <f t="shared" si="54"/>
        <v>1.4430460000000001</v>
      </c>
    </row>
    <row r="3431" spans="1:3">
      <c r="A3431" s="85">
        <v>40633</v>
      </c>
      <c r="B3431" s="86">
        <v>1.1926000000000001</v>
      </c>
      <c r="C3431" s="87">
        <f t="shared" si="54"/>
        <v>1.4430460000000001</v>
      </c>
    </row>
    <row r="3432" spans="1:3">
      <c r="A3432" s="85">
        <v>40634</v>
      </c>
      <c r="B3432" s="86">
        <v>1.1967000000000001</v>
      </c>
      <c r="C3432" s="87">
        <f t="shared" si="54"/>
        <v>1.448007</v>
      </c>
    </row>
    <row r="3433" spans="1:3">
      <c r="A3433" s="85">
        <v>40635</v>
      </c>
      <c r="B3433" s="86">
        <v>1.1967000000000001</v>
      </c>
      <c r="C3433" s="87">
        <f t="shared" si="54"/>
        <v>1.448007</v>
      </c>
    </row>
    <row r="3434" spans="1:3">
      <c r="A3434" s="85">
        <v>40636</v>
      </c>
      <c r="B3434" s="86">
        <v>1.1967000000000001</v>
      </c>
      <c r="C3434" s="87">
        <f t="shared" si="54"/>
        <v>1.448007</v>
      </c>
    </row>
    <row r="3435" spans="1:3">
      <c r="A3435" s="85">
        <v>40637</v>
      </c>
      <c r="B3435" s="86">
        <v>1.1967000000000001</v>
      </c>
      <c r="C3435" s="87">
        <f t="shared" si="54"/>
        <v>1.448007</v>
      </c>
    </row>
    <row r="3436" spans="1:3">
      <c r="A3436" s="85">
        <v>40638</v>
      </c>
      <c r="B3436" s="86">
        <v>1.1967000000000001</v>
      </c>
      <c r="C3436" s="87">
        <f t="shared" si="54"/>
        <v>1.448007</v>
      </c>
    </row>
    <row r="3437" spans="1:3">
      <c r="A3437" s="85">
        <v>40639</v>
      </c>
      <c r="B3437" s="86">
        <v>1.1967000000000001</v>
      </c>
      <c r="C3437" s="87">
        <f t="shared" si="54"/>
        <v>1.448007</v>
      </c>
    </row>
    <row r="3438" spans="1:3">
      <c r="A3438" s="85">
        <v>40640</v>
      </c>
      <c r="B3438" s="86">
        <v>1.1967000000000001</v>
      </c>
      <c r="C3438" s="87">
        <f t="shared" si="54"/>
        <v>1.448007</v>
      </c>
    </row>
    <row r="3439" spans="1:3">
      <c r="A3439" s="85">
        <v>40641</v>
      </c>
      <c r="B3439" s="86">
        <v>1.1967000000000001</v>
      </c>
      <c r="C3439" s="87">
        <f t="shared" si="54"/>
        <v>1.448007</v>
      </c>
    </row>
    <row r="3440" spans="1:3">
      <c r="A3440" s="85">
        <v>40642</v>
      </c>
      <c r="B3440" s="86">
        <v>1.2091000000000001</v>
      </c>
      <c r="C3440" s="87">
        <f t="shared" si="54"/>
        <v>1.4630110000000001</v>
      </c>
    </row>
    <row r="3441" spans="1:3">
      <c r="A3441" s="85">
        <v>40643</v>
      </c>
      <c r="B3441" s="86">
        <v>1.2091000000000001</v>
      </c>
      <c r="C3441" s="87">
        <f t="shared" si="54"/>
        <v>1.4630110000000001</v>
      </c>
    </row>
    <row r="3442" spans="1:3">
      <c r="A3442" s="85">
        <v>40644</v>
      </c>
      <c r="B3442" s="86">
        <v>1.2091000000000001</v>
      </c>
      <c r="C3442" s="87">
        <f t="shared" si="54"/>
        <v>1.4630110000000001</v>
      </c>
    </row>
    <row r="3443" spans="1:3">
      <c r="A3443" s="85">
        <v>40645</v>
      </c>
      <c r="B3443" s="86">
        <v>1.2091000000000001</v>
      </c>
      <c r="C3443" s="87">
        <f t="shared" si="54"/>
        <v>1.4630110000000001</v>
      </c>
    </row>
    <row r="3444" spans="1:3">
      <c r="A3444" s="85">
        <v>40646</v>
      </c>
      <c r="B3444" s="86">
        <v>1.2091000000000001</v>
      </c>
      <c r="C3444" s="87">
        <f t="shared" si="54"/>
        <v>1.4630110000000001</v>
      </c>
    </row>
    <row r="3445" spans="1:3">
      <c r="A3445" s="85">
        <v>40647</v>
      </c>
      <c r="B3445" s="86">
        <v>1.2091000000000001</v>
      </c>
      <c r="C3445" s="87">
        <f t="shared" si="54"/>
        <v>1.4630110000000001</v>
      </c>
    </row>
    <row r="3446" spans="1:3">
      <c r="A3446" s="85">
        <v>40648</v>
      </c>
      <c r="B3446" s="86">
        <v>1.2091000000000001</v>
      </c>
      <c r="C3446" s="87">
        <f t="shared" si="54"/>
        <v>1.4630110000000001</v>
      </c>
    </row>
    <row r="3447" spans="1:3">
      <c r="A3447" s="85">
        <v>40649</v>
      </c>
      <c r="B3447" s="86">
        <v>1.2091000000000001</v>
      </c>
      <c r="C3447" s="87">
        <f t="shared" si="54"/>
        <v>1.4630110000000001</v>
      </c>
    </row>
    <row r="3448" spans="1:3">
      <c r="A3448" s="85">
        <v>40650</v>
      </c>
      <c r="B3448" s="86">
        <v>1.2091000000000001</v>
      </c>
      <c r="C3448" s="87">
        <f t="shared" si="54"/>
        <v>1.4630110000000001</v>
      </c>
    </row>
    <row r="3449" spans="1:3">
      <c r="A3449" s="85">
        <v>40651</v>
      </c>
      <c r="B3449" s="86">
        <v>1.2091000000000001</v>
      </c>
      <c r="C3449" s="87">
        <f t="shared" si="54"/>
        <v>1.4630110000000001</v>
      </c>
    </row>
    <row r="3450" spans="1:3">
      <c r="A3450" s="85">
        <v>40652</v>
      </c>
      <c r="B3450" s="86">
        <v>1.2091000000000001</v>
      </c>
      <c r="C3450" s="87">
        <f t="shared" si="54"/>
        <v>1.4630110000000001</v>
      </c>
    </row>
    <row r="3451" spans="1:3">
      <c r="A3451" s="85">
        <v>40653</v>
      </c>
      <c r="B3451" s="86">
        <v>1.2033</v>
      </c>
      <c r="C3451" s="87">
        <f t="shared" si="54"/>
        <v>1.4559930000000001</v>
      </c>
    </row>
    <row r="3452" spans="1:3">
      <c r="A3452" s="85">
        <v>40654</v>
      </c>
      <c r="B3452" s="86">
        <v>1.2033</v>
      </c>
      <c r="C3452" s="87">
        <f t="shared" si="54"/>
        <v>1.4559930000000001</v>
      </c>
    </row>
    <row r="3453" spans="1:3">
      <c r="A3453" s="85">
        <v>40655</v>
      </c>
      <c r="B3453" s="86">
        <v>1.2033</v>
      </c>
      <c r="C3453" s="87">
        <f t="shared" si="54"/>
        <v>1.4559930000000001</v>
      </c>
    </row>
    <row r="3454" spans="1:3">
      <c r="A3454" s="85">
        <v>40656</v>
      </c>
      <c r="B3454" s="86">
        <v>1.2033</v>
      </c>
      <c r="C3454" s="87">
        <f t="shared" si="54"/>
        <v>1.4559930000000001</v>
      </c>
    </row>
    <row r="3455" spans="1:3">
      <c r="A3455" s="85">
        <v>40657</v>
      </c>
      <c r="B3455" s="86">
        <v>1.2033</v>
      </c>
      <c r="C3455" s="87">
        <f t="shared" si="54"/>
        <v>1.4559930000000001</v>
      </c>
    </row>
    <row r="3456" spans="1:3">
      <c r="A3456" s="85">
        <v>40658</v>
      </c>
      <c r="B3456" s="86">
        <v>1.2033</v>
      </c>
      <c r="C3456" s="87">
        <f t="shared" si="54"/>
        <v>1.4559930000000001</v>
      </c>
    </row>
    <row r="3457" spans="1:3">
      <c r="A3457" s="85">
        <v>40659</v>
      </c>
      <c r="B3457" s="86">
        <v>1.2033</v>
      </c>
      <c r="C3457" s="87">
        <f t="shared" si="54"/>
        <v>1.4559930000000001</v>
      </c>
    </row>
    <row r="3458" spans="1:3">
      <c r="A3458" s="85">
        <v>40660</v>
      </c>
      <c r="B3458" s="86">
        <v>1.2033</v>
      </c>
      <c r="C3458" s="87">
        <f t="shared" si="54"/>
        <v>1.4559930000000001</v>
      </c>
    </row>
    <row r="3459" spans="1:3">
      <c r="A3459" s="85">
        <v>40661</v>
      </c>
      <c r="B3459" s="86">
        <v>1.2033</v>
      </c>
      <c r="C3459" s="87">
        <f t="shared" si="54"/>
        <v>1.4559930000000001</v>
      </c>
    </row>
    <row r="3460" spans="1:3">
      <c r="A3460" s="85">
        <v>40662</v>
      </c>
      <c r="B3460" s="86">
        <v>1.2033</v>
      </c>
      <c r="C3460" s="87">
        <f t="shared" si="54"/>
        <v>1.4559930000000001</v>
      </c>
    </row>
    <row r="3461" spans="1:3">
      <c r="A3461" s="85">
        <v>40663</v>
      </c>
      <c r="B3461" s="86">
        <v>1.2033</v>
      </c>
      <c r="C3461" s="87">
        <f t="shared" si="54"/>
        <v>1.4559930000000001</v>
      </c>
    </row>
    <row r="3462" spans="1:3">
      <c r="A3462" s="85">
        <v>40664</v>
      </c>
      <c r="B3462" s="86">
        <v>1.2033</v>
      </c>
      <c r="C3462" s="87">
        <f t="shared" si="54"/>
        <v>1.4559930000000001</v>
      </c>
    </row>
    <row r="3463" spans="1:3">
      <c r="A3463" s="85">
        <v>40665</v>
      </c>
      <c r="B3463" s="86">
        <v>1.2033</v>
      </c>
      <c r="C3463" s="87">
        <f t="shared" si="54"/>
        <v>1.4559930000000001</v>
      </c>
    </row>
    <row r="3464" spans="1:3">
      <c r="A3464" s="85">
        <v>40666</v>
      </c>
      <c r="B3464" s="86">
        <v>1.2033</v>
      </c>
      <c r="C3464" s="87">
        <f t="shared" si="54"/>
        <v>1.4559930000000001</v>
      </c>
    </row>
    <row r="3465" spans="1:3">
      <c r="A3465" s="85">
        <v>40667</v>
      </c>
      <c r="B3465" s="86">
        <v>1.2033</v>
      </c>
      <c r="C3465" s="87">
        <f t="shared" si="54"/>
        <v>1.4559930000000001</v>
      </c>
    </row>
    <row r="3466" spans="1:3">
      <c r="A3466" s="85">
        <v>40668</v>
      </c>
      <c r="B3466" s="86">
        <v>1.2033</v>
      </c>
      <c r="C3466" s="87">
        <f t="shared" si="54"/>
        <v>1.4559930000000001</v>
      </c>
    </row>
    <row r="3467" spans="1:3">
      <c r="A3467" s="85">
        <v>40669</v>
      </c>
      <c r="B3467" s="86">
        <v>1.19</v>
      </c>
      <c r="C3467" s="87">
        <f t="shared" si="54"/>
        <v>1.4399</v>
      </c>
    </row>
    <row r="3468" spans="1:3">
      <c r="A3468" s="85">
        <v>40670</v>
      </c>
      <c r="B3468" s="86">
        <v>1.19</v>
      </c>
      <c r="C3468" s="87">
        <f t="shared" ref="C3468:C3531" si="55">IF($B3468="","",($B3468*1.21))</f>
        <v>1.4399</v>
      </c>
    </row>
    <row r="3469" spans="1:3">
      <c r="A3469" s="85">
        <v>40671</v>
      </c>
      <c r="B3469" s="86">
        <v>1.19</v>
      </c>
      <c r="C3469" s="87">
        <f t="shared" si="55"/>
        <v>1.4399</v>
      </c>
    </row>
    <row r="3470" spans="1:3">
      <c r="A3470" s="85">
        <v>40672</v>
      </c>
      <c r="B3470" s="86">
        <v>1.19</v>
      </c>
      <c r="C3470" s="87">
        <f t="shared" si="55"/>
        <v>1.4399</v>
      </c>
    </row>
    <row r="3471" spans="1:3">
      <c r="A3471" s="85">
        <v>40673</v>
      </c>
      <c r="B3471" s="86">
        <v>1.19</v>
      </c>
      <c r="C3471" s="87">
        <f t="shared" si="55"/>
        <v>1.4399</v>
      </c>
    </row>
    <row r="3472" spans="1:3">
      <c r="A3472" s="85">
        <v>40674</v>
      </c>
      <c r="B3472" s="86">
        <v>1.19</v>
      </c>
      <c r="C3472" s="87">
        <f t="shared" si="55"/>
        <v>1.4399</v>
      </c>
    </row>
    <row r="3473" spans="1:3">
      <c r="A3473" s="85">
        <v>40675</v>
      </c>
      <c r="B3473" s="86">
        <v>1.19</v>
      </c>
      <c r="C3473" s="87">
        <f t="shared" si="55"/>
        <v>1.4399</v>
      </c>
    </row>
    <row r="3474" spans="1:3">
      <c r="A3474" s="85">
        <v>40676</v>
      </c>
      <c r="B3474" s="86">
        <v>1.181</v>
      </c>
      <c r="C3474" s="87">
        <f t="shared" si="55"/>
        <v>1.4290100000000001</v>
      </c>
    </row>
    <row r="3475" spans="1:3">
      <c r="A3475" s="85">
        <v>40677</v>
      </c>
      <c r="B3475" s="86">
        <v>1.181</v>
      </c>
      <c r="C3475" s="87">
        <f t="shared" si="55"/>
        <v>1.4290100000000001</v>
      </c>
    </row>
    <row r="3476" spans="1:3">
      <c r="A3476" s="85">
        <v>40678</v>
      </c>
      <c r="B3476" s="86">
        <v>1.181</v>
      </c>
      <c r="C3476" s="87">
        <f t="shared" si="55"/>
        <v>1.4290100000000001</v>
      </c>
    </row>
    <row r="3477" spans="1:3">
      <c r="A3477" s="85">
        <v>40679</v>
      </c>
      <c r="B3477" s="86">
        <v>1.181</v>
      </c>
      <c r="C3477" s="87">
        <f t="shared" si="55"/>
        <v>1.4290100000000001</v>
      </c>
    </row>
    <row r="3478" spans="1:3">
      <c r="A3478" s="85">
        <v>40680</v>
      </c>
      <c r="B3478" s="86">
        <v>1.181</v>
      </c>
      <c r="C3478" s="87">
        <f t="shared" si="55"/>
        <v>1.4290100000000001</v>
      </c>
    </row>
    <row r="3479" spans="1:3">
      <c r="A3479" s="85">
        <v>40681</v>
      </c>
      <c r="B3479" s="86">
        <v>1.181</v>
      </c>
      <c r="C3479" s="87">
        <f t="shared" si="55"/>
        <v>1.4290100000000001</v>
      </c>
    </row>
    <row r="3480" spans="1:3">
      <c r="A3480" s="85">
        <v>40682</v>
      </c>
      <c r="B3480" s="86">
        <v>1.181</v>
      </c>
      <c r="C3480" s="87">
        <f t="shared" si="55"/>
        <v>1.4290100000000001</v>
      </c>
    </row>
    <row r="3481" spans="1:3">
      <c r="A3481" s="85">
        <v>40683</v>
      </c>
      <c r="B3481" s="86">
        <v>1.181</v>
      </c>
      <c r="C3481" s="87">
        <f t="shared" si="55"/>
        <v>1.4290100000000001</v>
      </c>
    </row>
    <row r="3482" spans="1:3">
      <c r="A3482" s="85">
        <v>40684</v>
      </c>
      <c r="B3482" s="86">
        <v>1.1727000000000001</v>
      </c>
      <c r="C3482" s="87">
        <f t="shared" si="55"/>
        <v>1.4189670000000001</v>
      </c>
    </row>
    <row r="3483" spans="1:3">
      <c r="A3483" s="85">
        <v>40685</v>
      </c>
      <c r="B3483" s="86">
        <v>1.1727000000000001</v>
      </c>
      <c r="C3483" s="87">
        <f t="shared" si="55"/>
        <v>1.4189670000000001</v>
      </c>
    </row>
    <row r="3484" spans="1:3">
      <c r="A3484" s="85">
        <v>40686</v>
      </c>
      <c r="B3484" s="86">
        <v>1.1727000000000001</v>
      </c>
      <c r="C3484" s="87">
        <f t="shared" si="55"/>
        <v>1.4189670000000001</v>
      </c>
    </row>
    <row r="3485" spans="1:3">
      <c r="A3485" s="85">
        <v>40687</v>
      </c>
      <c r="B3485" s="86">
        <v>1.1727000000000001</v>
      </c>
      <c r="C3485" s="87">
        <f t="shared" si="55"/>
        <v>1.4189670000000001</v>
      </c>
    </row>
    <row r="3486" spans="1:3">
      <c r="A3486" s="85">
        <v>40688</v>
      </c>
      <c r="B3486" s="86">
        <v>1.1727000000000001</v>
      </c>
      <c r="C3486" s="87">
        <f t="shared" si="55"/>
        <v>1.4189670000000001</v>
      </c>
    </row>
    <row r="3487" spans="1:3">
      <c r="A3487" s="85">
        <v>40689</v>
      </c>
      <c r="B3487" s="86">
        <v>1.1727000000000001</v>
      </c>
      <c r="C3487" s="87">
        <f t="shared" si="55"/>
        <v>1.4189670000000001</v>
      </c>
    </row>
    <row r="3488" spans="1:3">
      <c r="A3488" s="85">
        <v>40690</v>
      </c>
      <c r="B3488" s="86">
        <v>1.1727000000000001</v>
      </c>
      <c r="C3488" s="87">
        <f t="shared" si="55"/>
        <v>1.4189670000000001</v>
      </c>
    </row>
    <row r="3489" spans="1:3">
      <c r="A3489" s="85">
        <v>40691</v>
      </c>
      <c r="B3489" s="86">
        <v>1.1727000000000001</v>
      </c>
      <c r="C3489" s="87">
        <f t="shared" si="55"/>
        <v>1.4189670000000001</v>
      </c>
    </row>
    <row r="3490" spans="1:3">
      <c r="A3490" s="85">
        <v>40692</v>
      </c>
      <c r="B3490" s="86">
        <v>1.1727000000000001</v>
      </c>
      <c r="C3490" s="87">
        <f t="shared" si="55"/>
        <v>1.4189670000000001</v>
      </c>
    </row>
    <row r="3491" spans="1:3">
      <c r="A3491" s="85">
        <v>40693</v>
      </c>
      <c r="B3491" s="86">
        <v>1.1727000000000001</v>
      </c>
      <c r="C3491" s="87">
        <f t="shared" si="55"/>
        <v>1.4189670000000001</v>
      </c>
    </row>
    <row r="3492" spans="1:3">
      <c r="A3492" s="85">
        <v>40694</v>
      </c>
      <c r="B3492" s="86">
        <v>1.1859999999999999</v>
      </c>
      <c r="C3492" s="87">
        <f t="shared" si="55"/>
        <v>1.4350599999999998</v>
      </c>
    </row>
    <row r="3493" spans="1:3">
      <c r="A3493" s="85">
        <v>40695</v>
      </c>
      <c r="B3493" s="86">
        <v>1.1859999999999999</v>
      </c>
      <c r="C3493" s="87">
        <f t="shared" si="55"/>
        <v>1.4350599999999998</v>
      </c>
    </row>
    <row r="3494" spans="1:3">
      <c r="A3494" s="85">
        <v>40696</v>
      </c>
      <c r="B3494" s="86">
        <v>1.1859999999999999</v>
      </c>
      <c r="C3494" s="87">
        <f t="shared" si="55"/>
        <v>1.4350599999999998</v>
      </c>
    </row>
    <row r="3495" spans="1:3">
      <c r="A3495" s="85">
        <v>40697</v>
      </c>
      <c r="B3495" s="86">
        <v>1.1859999999999999</v>
      </c>
      <c r="C3495" s="87">
        <f t="shared" si="55"/>
        <v>1.4350599999999998</v>
      </c>
    </row>
    <row r="3496" spans="1:3">
      <c r="A3496" s="85">
        <v>40698</v>
      </c>
      <c r="B3496" s="86">
        <v>1.1859999999999999</v>
      </c>
      <c r="C3496" s="87">
        <f t="shared" si="55"/>
        <v>1.4350599999999998</v>
      </c>
    </row>
    <row r="3497" spans="1:3">
      <c r="A3497" s="85">
        <v>40699</v>
      </c>
      <c r="B3497" s="86">
        <v>1.1859999999999999</v>
      </c>
      <c r="C3497" s="87">
        <f t="shared" si="55"/>
        <v>1.4350599999999998</v>
      </c>
    </row>
    <row r="3498" spans="1:3">
      <c r="A3498" s="85">
        <v>40700</v>
      </c>
      <c r="B3498" s="86">
        <v>1.1859999999999999</v>
      </c>
      <c r="C3498" s="87">
        <f t="shared" si="55"/>
        <v>1.4350599999999998</v>
      </c>
    </row>
    <row r="3499" spans="1:3">
      <c r="A3499" s="85">
        <v>40701</v>
      </c>
      <c r="B3499" s="86">
        <v>1.1859999999999999</v>
      </c>
      <c r="C3499" s="87">
        <f t="shared" si="55"/>
        <v>1.4350599999999998</v>
      </c>
    </row>
    <row r="3500" spans="1:3">
      <c r="A3500" s="85">
        <v>40702</v>
      </c>
      <c r="B3500" s="86">
        <v>1.1859999999999999</v>
      </c>
      <c r="C3500" s="87">
        <f t="shared" si="55"/>
        <v>1.4350599999999998</v>
      </c>
    </row>
    <row r="3501" spans="1:3">
      <c r="A3501" s="85">
        <v>40703</v>
      </c>
      <c r="B3501" s="86">
        <v>1.1859999999999999</v>
      </c>
      <c r="C3501" s="87">
        <f t="shared" si="55"/>
        <v>1.4350599999999998</v>
      </c>
    </row>
    <row r="3502" spans="1:3">
      <c r="A3502" s="85">
        <v>40704</v>
      </c>
      <c r="B3502" s="86">
        <v>1.1859999999999999</v>
      </c>
      <c r="C3502" s="87">
        <f t="shared" si="55"/>
        <v>1.4350599999999998</v>
      </c>
    </row>
    <row r="3503" spans="1:3">
      <c r="A3503" s="85">
        <v>40705</v>
      </c>
      <c r="B3503" s="86">
        <v>1.1859999999999999</v>
      </c>
      <c r="C3503" s="87">
        <f t="shared" si="55"/>
        <v>1.4350599999999998</v>
      </c>
    </row>
    <row r="3504" spans="1:3">
      <c r="A3504" s="85">
        <v>40706</v>
      </c>
      <c r="B3504" s="86">
        <v>1.1859999999999999</v>
      </c>
      <c r="C3504" s="87">
        <f t="shared" si="55"/>
        <v>1.4350599999999998</v>
      </c>
    </row>
    <row r="3505" spans="1:3">
      <c r="A3505" s="85">
        <v>40707</v>
      </c>
      <c r="B3505" s="86">
        <v>1.1859999999999999</v>
      </c>
      <c r="C3505" s="87">
        <f t="shared" si="55"/>
        <v>1.4350599999999998</v>
      </c>
    </row>
    <row r="3506" spans="1:3">
      <c r="A3506" s="85">
        <v>40708</v>
      </c>
      <c r="B3506" s="86">
        <v>1.1859999999999999</v>
      </c>
      <c r="C3506" s="87">
        <f t="shared" si="55"/>
        <v>1.4350599999999998</v>
      </c>
    </row>
    <row r="3507" spans="1:3">
      <c r="A3507" s="85">
        <v>40709</v>
      </c>
      <c r="B3507" s="86">
        <v>1.2107000000000001</v>
      </c>
      <c r="C3507" s="87">
        <f t="shared" si="55"/>
        <v>1.464947</v>
      </c>
    </row>
    <row r="3508" spans="1:3">
      <c r="A3508" s="85">
        <v>40710</v>
      </c>
      <c r="B3508" s="86">
        <v>1.2107000000000001</v>
      </c>
      <c r="C3508" s="87">
        <f t="shared" si="55"/>
        <v>1.464947</v>
      </c>
    </row>
    <row r="3509" spans="1:3">
      <c r="A3509" s="85">
        <v>40711</v>
      </c>
      <c r="B3509" s="86">
        <v>1.2107000000000001</v>
      </c>
      <c r="C3509" s="87">
        <f t="shared" si="55"/>
        <v>1.464947</v>
      </c>
    </row>
    <row r="3510" spans="1:3">
      <c r="A3510" s="85">
        <v>40712</v>
      </c>
      <c r="B3510" s="86">
        <v>1.2107000000000001</v>
      </c>
      <c r="C3510" s="87">
        <f t="shared" si="55"/>
        <v>1.464947</v>
      </c>
    </row>
    <row r="3511" spans="1:3">
      <c r="A3511" s="85">
        <v>40713</v>
      </c>
      <c r="B3511" s="86">
        <v>1.2107000000000001</v>
      </c>
      <c r="C3511" s="87">
        <f t="shared" si="55"/>
        <v>1.464947</v>
      </c>
    </row>
    <row r="3512" spans="1:3">
      <c r="A3512" s="85">
        <v>40714</v>
      </c>
      <c r="B3512" s="86">
        <v>1.2107000000000001</v>
      </c>
      <c r="C3512" s="87">
        <f t="shared" si="55"/>
        <v>1.464947</v>
      </c>
    </row>
    <row r="3513" spans="1:3">
      <c r="A3513" s="85">
        <v>40715</v>
      </c>
      <c r="B3513" s="86">
        <v>1.1883999999999999</v>
      </c>
      <c r="C3513" s="87">
        <f t="shared" si="55"/>
        <v>1.4379639999999998</v>
      </c>
    </row>
    <row r="3514" spans="1:3">
      <c r="A3514" s="85">
        <v>40716</v>
      </c>
      <c r="B3514" s="86">
        <v>1.1883999999999999</v>
      </c>
      <c r="C3514" s="87">
        <f t="shared" si="55"/>
        <v>1.4379639999999998</v>
      </c>
    </row>
    <row r="3515" spans="1:3">
      <c r="A3515" s="85">
        <v>40717</v>
      </c>
      <c r="B3515" s="86">
        <v>1.1883999999999999</v>
      </c>
      <c r="C3515" s="87">
        <f t="shared" si="55"/>
        <v>1.4379639999999998</v>
      </c>
    </row>
    <row r="3516" spans="1:3">
      <c r="A3516" s="85">
        <v>40718</v>
      </c>
      <c r="B3516" s="86">
        <v>1.1883999999999999</v>
      </c>
      <c r="C3516" s="87">
        <f t="shared" si="55"/>
        <v>1.4379639999999998</v>
      </c>
    </row>
    <row r="3517" spans="1:3">
      <c r="A3517" s="85">
        <v>40719</v>
      </c>
      <c r="B3517" s="86">
        <v>1.1883999999999999</v>
      </c>
      <c r="C3517" s="87">
        <f t="shared" si="55"/>
        <v>1.4379639999999998</v>
      </c>
    </row>
    <row r="3518" spans="1:3">
      <c r="A3518" s="85">
        <v>40720</v>
      </c>
      <c r="B3518" s="86">
        <v>1.1883999999999999</v>
      </c>
      <c r="C3518" s="87">
        <f t="shared" si="55"/>
        <v>1.4379639999999998</v>
      </c>
    </row>
    <row r="3519" spans="1:3">
      <c r="A3519" s="85">
        <v>40721</v>
      </c>
      <c r="B3519" s="86">
        <v>1.1883999999999999</v>
      </c>
      <c r="C3519" s="87">
        <f t="shared" si="55"/>
        <v>1.4379639999999998</v>
      </c>
    </row>
    <row r="3520" spans="1:3">
      <c r="A3520" s="85">
        <v>40722</v>
      </c>
      <c r="B3520" s="86">
        <v>1.1520999999999999</v>
      </c>
      <c r="C3520" s="87">
        <f t="shared" si="55"/>
        <v>1.3940409999999999</v>
      </c>
    </row>
    <row r="3521" spans="1:3">
      <c r="A3521" s="85">
        <v>40723</v>
      </c>
      <c r="B3521" s="86">
        <v>1.1520999999999999</v>
      </c>
      <c r="C3521" s="87">
        <f t="shared" si="55"/>
        <v>1.3940409999999999</v>
      </c>
    </row>
    <row r="3522" spans="1:3">
      <c r="A3522" s="85">
        <v>40724</v>
      </c>
      <c r="B3522" s="86">
        <v>1.1520999999999999</v>
      </c>
      <c r="C3522" s="87">
        <f t="shared" si="55"/>
        <v>1.3940409999999999</v>
      </c>
    </row>
    <row r="3523" spans="1:3">
      <c r="A3523" s="85">
        <v>40725</v>
      </c>
      <c r="B3523" s="86">
        <v>1.1759999999999999</v>
      </c>
      <c r="C3523" s="87">
        <f t="shared" si="55"/>
        <v>1.4229599999999998</v>
      </c>
    </row>
    <row r="3524" spans="1:3">
      <c r="A3524" s="85">
        <v>40726</v>
      </c>
      <c r="B3524" s="86">
        <v>1.1759999999999999</v>
      </c>
      <c r="C3524" s="87">
        <f t="shared" si="55"/>
        <v>1.4229599999999998</v>
      </c>
    </row>
    <row r="3525" spans="1:3">
      <c r="A3525" s="85">
        <v>40727</v>
      </c>
      <c r="B3525" s="86">
        <v>1.1759999999999999</v>
      </c>
      <c r="C3525" s="87">
        <f t="shared" si="55"/>
        <v>1.4229599999999998</v>
      </c>
    </row>
    <row r="3526" spans="1:3">
      <c r="A3526" s="85">
        <v>40728</v>
      </c>
      <c r="B3526" s="86">
        <v>1.1759999999999999</v>
      </c>
      <c r="C3526" s="87">
        <f t="shared" si="55"/>
        <v>1.4229599999999998</v>
      </c>
    </row>
    <row r="3527" spans="1:3">
      <c r="A3527" s="85">
        <v>40729</v>
      </c>
      <c r="B3527" s="86">
        <v>1.1759999999999999</v>
      </c>
      <c r="C3527" s="87">
        <f t="shared" si="55"/>
        <v>1.4229599999999998</v>
      </c>
    </row>
    <row r="3528" spans="1:3">
      <c r="A3528" s="85">
        <v>40730</v>
      </c>
      <c r="B3528" s="86">
        <v>1.1759999999999999</v>
      </c>
      <c r="C3528" s="87">
        <f t="shared" si="55"/>
        <v>1.4229599999999998</v>
      </c>
    </row>
    <row r="3529" spans="1:3">
      <c r="A3529" s="85">
        <v>40731</v>
      </c>
      <c r="B3529" s="86">
        <v>1.1759999999999999</v>
      </c>
      <c r="C3529" s="87">
        <f t="shared" si="55"/>
        <v>1.4229599999999998</v>
      </c>
    </row>
    <row r="3530" spans="1:3">
      <c r="A3530" s="85">
        <v>40732</v>
      </c>
      <c r="B3530" s="86">
        <v>1.1759999999999999</v>
      </c>
      <c r="C3530" s="87">
        <f t="shared" si="55"/>
        <v>1.4229599999999998</v>
      </c>
    </row>
    <row r="3531" spans="1:3">
      <c r="A3531" s="85">
        <v>40733</v>
      </c>
      <c r="B3531" s="86">
        <v>1.1759999999999999</v>
      </c>
      <c r="C3531" s="87">
        <f t="shared" si="55"/>
        <v>1.4229599999999998</v>
      </c>
    </row>
    <row r="3532" spans="1:3">
      <c r="A3532" s="85">
        <v>40734</v>
      </c>
      <c r="B3532" s="86">
        <v>1.1759999999999999</v>
      </c>
      <c r="C3532" s="87">
        <f t="shared" ref="C3532:C3595" si="56">IF($B3532="","",($B3532*1.21))</f>
        <v>1.4229599999999998</v>
      </c>
    </row>
    <row r="3533" spans="1:3">
      <c r="A3533" s="85">
        <v>40735</v>
      </c>
      <c r="B3533" s="86">
        <v>1.1759999999999999</v>
      </c>
      <c r="C3533" s="87">
        <f t="shared" si="56"/>
        <v>1.4229599999999998</v>
      </c>
    </row>
    <row r="3534" spans="1:3">
      <c r="A3534" s="85">
        <v>40736</v>
      </c>
      <c r="B3534" s="86">
        <v>1.2065999999999999</v>
      </c>
      <c r="C3534" s="87">
        <f t="shared" si="56"/>
        <v>1.4599859999999998</v>
      </c>
    </row>
    <row r="3535" spans="1:3">
      <c r="A3535" s="85">
        <v>40737</v>
      </c>
      <c r="B3535" s="86">
        <v>1.2065999999999999</v>
      </c>
      <c r="C3535" s="87">
        <f t="shared" si="56"/>
        <v>1.4599859999999998</v>
      </c>
    </row>
    <row r="3536" spans="1:3">
      <c r="A3536" s="85">
        <v>40738</v>
      </c>
      <c r="B3536" s="86">
        <v>1.2065999999999999</v>
      </c>
      <c r="C3536" s="87">
        <f t="shared" si="56"/>
        <v>1.4599859999999998</v>
      </c>
    </row>
    <row r="3537" spans="1:3">
      <c r="A3537" s="85">
        <v>40739</v>
      </c>
      <c r="B3537" s="86">
        <v>1.2065999999999999</v>
      </c>
      <c r="C3537" s="87">
        <f t="shared" si="56"/>
        <v>1.4599859999999998</v>
      </c>
    </row>
    <row r="3538" spans="1:3">
      <c r="A3538" s="85">
        <v>40740</v>
      </c>
      <c r="B3538" s="86">
        <v>1.2065999999999999</v>
      </c>
      <c r="C3538" s="87">
        <f t="shared" si="56"/>
        <v>1.4599859999999998</v>
      </c>
    </row>
    <row r="3539" spans="1:3">
      <c r="A3539" s="85">
        <v>40741</v>
      </c>
      <c r="B3539" s="86">
        <v>1.2065999999999999</v>
      </c>
      <c r="C3539" s="87">
        <f t="shared" si="56"/>
        <v>1.4599859999999998</v>
      </c>
    </row>
    <row r="3540" spans="1:3">
      <c r="A3540" s="85">
        <v>40742</v>
      </c>
      <c r="B3540" s="86">
        <v>1.2065999999999999</v>
      </c>
      <c r="C3540" s="87">
        <f t="shared" si="56"/>
        <v>1.4599859999999998</v>
      </c>
    </row>
    <row r="3541" spans="1:3">
      <c r="A3541" s="85">
        <v>40743</v>
      </c>
      <c r="B3541" s="86">
        <v>1.2065999999999999</v>
      </c>
      <c r="C3541" s="87">
        <f t="shared" si="56"/>
        <v>1.4599859999999998</v>
      </c>
    </row>
    <row r="3542" spans="1:3">
      <c r="A3542" s="85">
        <v>40744</v>
      </c>
      <c r="B3542" s="86">
        <v>1.2164999999999999</v>
      </c>
      <c r="C3542" s="87">
        <f t="shared" si="56"/>
        <v>1.4719649999999997</v>
      </c>
    </row>
    <row r="3543" spans="1:3">
      <c r="A3543" s="85">
        <v>40745</v>
      </c>
      <c r="B3543" s="86">
        <v>1.2164999999999999</v>
      </c>
      <c r="C3543" s="87">
        <f t="shared" si="56"/>
        <v>1.4719649999999997</v>
      </c>
    </row>
    <row r="3544" spans="1:3">
      <c r="A3544" s="85">
        <v>40746</v>
      </c>
      <c r="B3544" s="86">
        <v>1.2164999999999999</v>
      </c>
      <c r="C3544" s="87">
        <f t="shared" si="56"/>
        <v>1.4719649999999997</v>
      </c>
    </row>
    <row r="3545" spans="1:3">
      <c r="A3545" s="85">
        <v>40747</v>
      </c>
      <c r="B3545" s="86">
        <v>1.2164999999999999</v>
      </c>
      <c r="C3545" s="87">
        <f t="shared" si="56"/>
        <v>1.4719649999999997</v>
      </c>
    </row>
    <row r="3546" spans="1:3">
      <c r="A3546" s="85">
        <v>40748</v>
      </c>
      <c r="B3546" s="86">
        <v>1.2164999999999999</v>
      </c>
      <c r="C3546" s="87">
        <f t="shared" si="56"/>
        <v>1.4719649999999997</v>
      </c>
    </row>
    <row r="3547" spans="1:3">
      <c r="A3547" s="85">
        <v>40749</v>
      </c>
      <c r="B3547" s="86">
        <v>1.2164999999999999</v>
      </c>
      <c r="C3547" s="87">
        <f t="shared" si="56"/>
        <v>1.4719649999999997</v>
      </c>
    </row>
    <row r="3548" spans="1:3">
      <c r="A3548" s="85">
        <v>40750</v>
      </c>
      <c r="B3548" s="86">
        <v>1.2164999999999999</v>
      </c>
      <c r="C3548" s="87">
        <f t="shared" si="56"/>
        <v>1.4719649999999997</v>
      </c>
    </row>
    <row r="3549" spans="1:3">
      <c r="A3549" s="85">
        <v>40751</v>
      </c>
      <c r="B3549" s="86">
        <v>1.2164999999999999</v>
      </c>
      <c r="C3549" s="87">
        <f t="shared" si="56"/>
        <v>1.4719649999999997</v>
      </c>
    </row>
    <row r="3550" spans="1:3">
      <c r="A3550" s="85">
        <v>40752</v>
      </c>
      <c r="B3550" s="86">
        <v>1.2164999999999999</v>
      </c>
      <c r="C3550" s="87">
        <f t="shared" si="56"/>
        <v>1.4719649999999997</v>
      </c>
    </row>
    <row r="3551" spans="1:3">
      <c r="A3551" s="85">
        <v>40753</v>
      </c>
      <c r="B3551" s="86">
        <v>1.2164999999999999</v>
      </c>
      <c r="C3551" s="87">
        <f t="shared" si="56"/>
        <v>1.4719649999999997</v>
      </c>
    </row>
    <row r="3552" spans="1:3">
      <c r="A3552" s="85">
        <v>40754</v>
      </c>
      <c r="B3552" s="86">
        <v>1.2164999999999999</v>
      </c>
      <c r="C3552" s="87">
        <f t="shared" si="56"/>
        <v>1.4719649999999997</v>
      </c>
    </row>
    <row r="3553" spans="1:3">
      <c r="A3553" s="85">
        <v>40755</v>
      </c>
      <c r="B3553" s="86">
        <v>1.2164999999999999</v>
      </c>
      <c r="C3553" s="87">
        <f t="shared" si="56"/>
        <v>1.4719649999999997</v>
      </c>
    </row>
    <row r="3554" spans="1:3">
      <c r="A3554" s="85">
        <v>40756</v>
      </c>
      <c r="B3554" s="86">
        <v>1.2164999999999999</v>
      </c>
      <c r="C3554" s="87">
        <f t="shared" si="56"/>
        <v>1.4719649999999997</v>
      </c>
    </row>
    <row r="3555" spans="1:3">
      <c r="A3555" s="85">
        <v>40757</v>
      </c>
      <c r="B3555" s="86">
        <v>1.2164999999999999</v>
      </c>
      <c r="C3555" s="87">
        <f t="shared" si="56"/>
        <v>1.4719649999999997</v>
      </c>
    </row>
    <row r="3556" spans="1:3">
      <c r="A3556" s="85">
        <v>40758</v>
      </c>
      <c r="B3556" s="86">
        <v>1.1992</v>
      </c>
      <c r="C3556" s="87">
        <f t="shared" si="56"/>
        <v>1.4510320000000001</v>
      </c>
    </row>
    <row r="3557" spans="1:3">
      <c r="A3557" s="85">
        <v>40759</v>
      </c>
      <c r="B3557" s="86">
        <v>1.1992</v>
      </c>
      <c r="C3557" s="87">
        <f t="shared" si="56"/>
        <v>1.4510320000000001</v>
      </c>
    </row>
    <row r="3558" spans="1:3">
      <c r="A3558" s="85">
        <v>40760</v>
      </c>
      <c r="B3558" s="86">
        <v>1.1992</v>
      </c>
      <c r="C3558" s="87">
        <f t="shared" si="56"/>
        <v>1.4510320000000001</v>
      </c>
    </row>
    <row r="3559" spans="1:3">
      <c r="A3559" s="85">
        <v>40761</v>
      </c>
      <c r="B3559" s="86">
        <v>1.1992</v>
      </c>
      <c r="C3559" s="87">
        <f t="shared" si="56"/>
        <v>1.4510320000000001</v>
      </c>
    </row>
    <row r="3560" spans="1:3">
      <c r="A3560" s="85">
        <v>40762</v>
      </c>
      <c r="B3560" s="86">
        <v>1.1992</v>
      </c>
      <c r="C3560" s="87">
        <f t="shared" si="56"/>
        <v>1.4510320000000001</v>
      </c>
    </row>
    <row r="3561" spans="1:3">
      <c r="A3561" s="85">
        <v>40763</v>
      </c>
      <c r="B3561" s="86">
        <v>1.1992</v>
      </c>
      <c r="C3561" s="87">
        <f t="shared" si="56"/>
        <v>1.4510320000000001</v>
      </c>
    </row>
    <row r="3562" spans="1:3">
      <c r="A3562" s="85">
        <v>40764</v>
      </c>
      <c r="B3562" s="86">
        <v>1.1992</v>
      </c>
      <c r="C3562" s="87">
        <f t="shared" si="56"/>
        <v>1.4510320000000001</v>
      </c>
    </row>
    <row r="3563" spans="1:3">
      <c r="A3563" s="85">
        <v>40765</v>
      </c>
      <c r="B3563" s="86">
        <v>1.1992</v>
      </c>
      <c r="C3563" s="87">
        <f t="shared" si="56"/>
        <v>1.4510320000000001</v>
      </c>
    </row>
    <row r="3564" spans="1:3">
      <c r="A3564" s="85">
        <v>40766</v>
      </c>
      <c r="B3564" s="86">
        <v>1.157</v>
      </c>
      <c r="C3564" s="87">
        <f t="shared" si="56"/>
        <v>1.3999699999999999</v>
      </c>
    </row>
    <row r="3565" spans="1:3">
      <c r="A3565" s="85">
        <v>40767</v>
      </c>
      <c r="B3565" s="86">
        <v>1.157</v>
      </c>
      <c r="C3565" s="87">
        <f t="shared" si="56"/>
        <v>1.3999699999999999</v>
      </c>
    </row>
    <row r="3566" spans="1:3">
      <c r="A3566" s="85">
        <v>40768</v>
      </c>
      <c r="B3566" s="86">
        <v>1.1744000000000001</v>
      </c>
      <c r="C3566" s="87">
        <f t="shared" si="56"/>
        <v>1.4210240000000001</v>
      </c>
    </row>
    <row r="3567" spans="1:3">
      <c r="A3567" s="85">
        <v>40769</v>
      </c>
      <c r="B3567" s="86">
        <v>1.1744000000000001</v>
      </c>
      <c r="C3567" s="87">
        <f t="shared" si="56"/>
        <v>1.4210240000000001</v>
      </c>
    </row>
    <row r="3568" spans="1:3">
      <c r="A3568" s="85">
        <v>40770</v>
      </c>
      <c r="B3568" s="86">
        <v>1.1744000000000001</v>
      </c>
      <c r="C3568" s="87">
        <f t="shared" si="56"/>
        <v>1.4210240000000001</v>
      </c>
    </row>
    <row r="3569" spans="1:3">
      <c r="A3569" s="85">
        <v>40771</v>
      </c>
      <c r="B3569" s="86">
        <v>1.1744000000000001</v>
      </c>
      <c r="C3569" s="87">
        <f t="shared" si="56"/>
        <v>1.4210240000000001</v>
      </c>
    </row>
    <row r="3570" spans="1:3">
      <c r="A3570" s="85">
        <v>40772</v>
      </c>
      <c r="B3570" s="86">
        <v>1.1744000000000001</v>
      </c>
      <c r="C3570" s="87">
        <f t="shared" si="56"/>
        <v>1.4210240000000001</v>
      </c>
    </row>
    <row r="3571" spans="1:3">
      <c r="A3571" s="85">
        <v>40773</v>
      </c>
      <c r="B3571" s="86">
        <v>1.1744000000000001</v>
      </c>
      <c r="C3571" s="87">
        <f t="shared" si="56"/>
        <v>1.4210240000000001</v>
      </c>
    </row>
    <row r="3572" spans="1:3">
      <c r="A3572" s="85">
        <v>40774</v>
      </c>
      <c r="B3572" s="86">
        <v>1.1744000000000001</v>
      </c>
      <c r="C3572" s="87">
        <f t="shared" si="56"/>
        <v>1.4210240000000001</v>
      </c>
    </row>
    <row r="3573" spans="1:3">
      <c r="A3573" s="85">
        <v>40775</v>
      </c>
      <c r="B3573" s="86">
        <v>1.1744000000000001</v>
      </c>
      <c r="C3573" s="87">
        <f t="shared" si="56"/>
        <v>1.4210240000000001</v>
      </c>
    </row>
    <row r="3574" spans="1:3">
      <c r="A3574" s="85">
        <v>40776</v>
      </c>
      <c r="B3574" s="86">
        <v>1.1744000000000001</v>
      </c>
      <c r="C3574" s="87">
        <f t="shared" si="56"/>
        <v>1.4210240000000001</v>
      </c>
    </row>
    <row r="3575" spans="1:3">
      <c r="A3575" s="85">
        <v>40777</v>
      </c>
      <c r="B3575" s="86">
        <v>1.1744000000000001</v>
      </c>
      <c r="C3575" s="87">
        <f t="shared" si="56"/>
        <v>1.4210240000000001</v>
      </c>
    </row>
    <row r="3576" spans="1:3">
      <c r="A3576" s="85">
        <v>40778</v>
      </c>
      <c r="B3576" s="86">
        <v>1.1744000000000001</v>
      </c>
      <c r="C3576" s="87">
        <f t="shared" si="56"/>
        <v>1.4210240000000001</v>
      </c>
    </row>
    <row r="3577" spans="1:3">
      <c r="A3577" s="85">
        <v>40779</v>
      </c>
      <c r="B3577" s="86">
        <v>1.1744000000000001</v>
      </c>
      <c r="C3577" s="87">
        <f t="shared" si="56"/>
        <v>1.4210240000000001</v>
      </c>
    </row>
    <row r="3578" spans="1:3">
      <c r="A3578" s="85">
        <v>40780</v>
      </c>
      <c r="B3578" s="86">
        <v>1.1744000000000001</v>
      </c>
      <c r="C3578" s="87">
        <f t="shared" si="56"/>
        <v>1.4210240000000001</v>
      </c>
    </row>
    <row r="3579" spans="1:3">
      <c r="A3579" s="85">
        <v>40781</v>
      </c>
      <c r="B3579" s="86">
        <v>1.1744000000000001</v>
      </c>
      <c r="C3579" s="87">
        <f t="shared" si="56"/>
        <v>1.4210240000000001</v>
      </c>
    </row>
    <row r="3580" spans="1:3">
      <c r="A3580" s="85">
        <v>40782</v>
      </c>
      <c r="B3580" s="86">
        <v>1.1744000000000001</v>
      </c>
      <c r="C3580" s="87">
        <f t="shared" si="56"/>
        <v>1.4210240000000001</v>
      </c>
    </row>
    <row r="3581" spans="1:3">
      <c r="A3581" s="85">
        <v>40783</v>
      </c>
      <c r="B3581" s="86">
        <v>1.1744000000000001</v>
      </c>
      <c r="C3581" s="87">
        <f t="shared" si="56"/>
        <v>1.4210240000000001</v>
      </c>
    </row>
    <row r="3582" spans="1:3">
      <c r="A3582" s="85">
        <v>40784</v>
      </c>
      <c r="B3582" s="86">
        <v>1.1744000000000001</v>
      </c>
      <c r="C3582" s="87">
        <f t="shared" si="56"/>
        <v>1.4210240000000001</v>
      </c>
    </row>
    <row r="3583" spans="1:3">
      <c r="A3583" s="85">
        <v>40785</v>
      </c>
      <c r="B3583" s="86">
        <v>1.1744000000000001</v>
      </c>
      <c r="C3583" s="87">
        <f t="shared" si="56"/>
        <v>1.4210240000000001</v>
      </c>
    </row>
    <row r="3584" spans="1:3">
      <c r="A3584" s="85">
        <v>40786</v>
      </c>
      <c r="B3584" s="86">
        <v>1.1744000000000001</v>
      </c>
      <c r="C3584" s="87">
        <f t="shared" si="56"/>
        <v>1.4210240000000001</v>
      </c>
    </row>
    <row r="3585" spans="1:3">
      <c r="A3585" s="85">
        <v>40787</v>
      </c>
      <c r="B3585" s="86">
        <v>1.19835</v>
      </c>
      <c r="C3585" s="87">
        <f t="shared" si="56"/>
        <v>1.4500035</v>
      </c>
    </row>
    <row r="3586" spans="1:3">
      <c r="A3586" s="85">
        <v>40788</v>
      </c>
      <c r="B3586" s="86">
        <v>1.19835</v>
      </c>
      <c r="C3586" s="87">
        <f t="shared" si="56"/>
        <v>1.4500035</v>
      </c>
    </row>
    <row r="3587" spans="1:3">
      <c r="A3587" s="85">
        <v>40789</v>
      </c>
      <c r="B3587" s="86">
        <v>1.19835</v>
      </c>
      <c r="C3587" s="87">
        <f t="shared" si="56"/>
        <v>1.4500035</v>
      </c>
    </row>
    <row r="3588" spans="1:3">
      <c r="A3588" s="85">
        <v>40790</v>
      </c>
      <c r="B3588" s="86">
        <v>1.19835</v>
      </c>
      <c r="C3588" s="87">
        <f t="shared" si="56"/>
        <v>1.4500035</v>
      </c>
    </row>
    <row r="3589" spans="1:3">
      <c r="A3589" s="85">
        <v>40791</v>
      </c>
      <c r="B3589" s="86">
        <v>1.19835</v>
      </c>
      <c r="C3589" s="87">
        <f t="shared" si="56"/>
        <v>1.4500035</v>
      </c>
    </row>
    <row r="3590" spans="1:3">
      <c r="A3590" s="85">
        <v>40792</v>
      </c>
      <c r="B3590" s="86">
        <v>1.19835</v>
      </c>
      <c r="C3590" s="87">
        <f t="shared" si="56"/>
        <v>1.4500035</v>
      </c>
    </row>
    <row r="3591" spans="1:3">
      <c r="A3591" s="85">
        <v>40793</v>
      </c>
      <c r="B3591" s="86">
        <v>1.19835</v>
      </c>
      <c r="C3591" s="87">
        <f t="shared" si="56"/>
        <v>1.4500035</v>
      </c>
    </row>
    <row r="3592" spans="1:3">
      <c r="A3592" s="85">
        <v>40794</v>
      </c>
      <c r="B3592" s="86">
        <v>1.19835</v>
      </c>
      <c r="C3592" s="87">
        <f t="shared" si="56"/>
        <v>1.4500035</v>
      </c>
    </row>
    <row r="3593" spans="1:3">
      <c r="A3593" s="85">
        <v>40795</v>
      </c>
      <c r="B3593" s="86">
        <v>1.19835</v>
      </c>
      <c r="C3593" s="87">
        <f t="shared" si="56"/>
        <v>1.4500035</v>
      </c>
    </row>
    <row r="3594" spans="1:3">
      <c r="A3594" s="85">
        <v>40796</v>
      </c>
      <c r="B3594" s="86">
        <v>1.19835</v>
      </c>
      <c r="C3594" s="87">
        <f t="shared" si="56"/>
        <v>1.4500035</v>
      </c>
    </row>
    <row r="3595" spans="1:3">
      <c r="A3595" s="85">
        <v>40797</v>
      </c>
      <c r="B3595" s="86">
        <v>1.19835</v>
      </c>
      <c r="C3595" s="87">
        <f t="shared" si="56"/>
        <v>1.4500035</v>
      </c>
    </row>
    <row r="3596" spans="1:3">
      <c r="A3596" s="85">
        <v>40798</v>
      </c>
      <c r="B3596" s="86">
        <v>1.19835</v>
      </c>
      <c r="C3596" s="87">
        <f t="shared" ref="C3596:C3659" si="57">IF($B3596="","",($B3596*1.21))</f>
        <v>1.4500035</v>
      </c>
    </row>
    <row r="3597" spans="1:3">
      <c r="A3597" s="85">
        <v>40799</v>
      </c>
      <c r="B3597" s="86">
        <v>1.19835</v>
      </c>
      <c r="C3597" s="87">
        <f t="shared" si="57"/>
        <v>1.4500035</v>
      </c>
    </row>
    <row r="3598" spans="1:3">
      <c r="A3598" s="85">
        <v>40800</v>
      </c>
      <c r="B3598" s="86">
        <v>1.2091000000000001</v>
      </c>
      <c r="C3598" s="87">
        <f t="shared" si="57"/>
        <v>1.4630110000000001</v>
      </c>
    </row>
    <row r="3599" spans="1:3">
      <c r="A3599" s="85">
        <v>40801</v>
      </c>
      <c r="B3599" s="86">
        <v>1.2091000000000001</v>
      </c>
      <c r="C3599" s="87">
        <f t="shared" si="57"/>
        <v>1.4630110000000001</v>
      </c>
    </row>
    <row r="3600" spans="1:3">
      <c r="A3600" s="85">
        <v>40802</v>
      </c>
      <c r="B3600" s="86">
        <v>1.2091000000000001</v>
      </c>
      <c r="C3600" s="87">
        <f t="shared" si="57"/>
        <v>1.4630110000000001</v>
      </c>
    </row>
    <row r="3601" spans="1:3">
      <c r="A3601" s="85">
        <v>40803</v>
      </c>
      <c r="B3601" s="86">
        <v>1.2091000000000001</v>
      </c>
      <c r="C3601" s="87">
        <f t="shared" si="57"/>
        <v>1.4630110000000001</v>
      </c>
    </row>
    <row r="3602" spans="1:3">
      <c r="A3602" s="85">
        <v>40804</v>
      </c>
      <c r="B3602" s="86">
        <v>1.2091000000000001</v>
      </c>
      <c r="C3602" s="87">
        <f t="shared" si="57"/>
        <v>1.4630110000000001</v>
      </c>
    </row>
    <row r="3603" spans="1:3">
      <c r="A3603" s="85">
        <v>40805</v>
      </c>
      <c r="B3603" s="86">
        <v>1.2091000000000001</v>
      </c>
      <c r="C3603" s="87">
        <f t="shared" si="57"/>
        <v>1.4630110000000001</v>
      </c>
    </row>
    <row r="3604" spans="1:3">
      <c r="A3604" s="85">
        <v>40806</v>
      </c>
      <c r="B3604" s="86">
        <v>1.2091000000000001</v>
      </c>
      <c r="C3604" s="87">
        <f t="shared" si="57"/>
        <v>1.4630110000000001</v>
      </c>
    </row>
    <row r="3605" spans="1:3">
      <c r="A3605" s="85">
        <v>40807</v>
      </c>
      <c r="B3605" s="86">
        <v>1.2091000000000001</v>
      </c>
      <c r="C3605" s="87">
        <f t="shared" si="57"/>
        <v>1.4630110000000001</v>
      </c>
    </row>
    <row r="3606" spans="1:3">
      <c r="A3606" s="85">
        <v>40808</v>
      </c>
      <c r="B3606" s="86">
        <v>1.2091000000000001</v>
      </c>
      <c r="C3606" s="87">
        <f t="shared" si="57"/>
        <v>1.4630110000000001</v>
      </c>
    </row>
    <row r="3607" spans="1:3">
      <c r="A3607" s="85">
        <v>40809</v>
      </c>
      <c r="B3607" s="86">
        <v>1.2091000000000001</v>
      </c>
      <c r="C3607" s="87">
        <f t="shared" si="57"/>
        <v>1.4630110000000001</v>
      </c>
    </row>
    <row r="3608" spans="1:3">
      <c r="A3608" s="85">
        <v>40810</v>
      </c>
      <c r="B3608" s="86">
        <v>1.2091000000000001</v>
      </c>
      <c r="C3608" s="87">
        <f t="shared" si="57"/>
        <v>1.4630110000000001</v>
      </c>
    </row>
    <row r="3609" spans="1:3">
      <c r="A3609" s="85">
        <v>40811</v>
      </c>
      <c r="B3609" s="86">
        <v>1.2091000000000001</v>
      </c>
      <c r="C3609" s="87">
        <f t="shared" si="57"/>
        <v>1.4630110000000001</v>
      </c>
    </row>
    <row r="3610" spans="1:3">
      <c r="A3610" s="85">
        <v>40812</v>
      </c>
      <c r="B3610" s="86">
        <v>1.2091000000000001</v>
      </c>
      <c r="C3610" s="87">
        <f t="shared" si="57"/>
        <v>1.4630110000000001</v>
      </c>
    </row>
    <row r="3611" spans="1:3">
      <c r="A3611" s="85">
        <v>40813</v>
      </c>
      <c r="B3611" s="86">
        <v>1.2091000000000001</v>
      </c>
      <c r="C3611" s="87">
        <f t="shared" si="57"/>
        <v>1.4630110000000001</v>
      </c>
    </row>
    <row r="3612" spans="1:3">
      <c r="A3612" s="85">
        <v>40814</v>
      </c>
      <c r="B3612" s="86">
        <v>1.2091000000000001</v>
      </c>
      <c r="C3612" s="87">
        <f t="shared" si="57"/>
        <v>1.4630110000000001</v>
      </c>
    </row>
    <row r="3613" spans="1:3">
      <c r="A3613" s="85">
        <v>40815</v>
      </c>
      <c r="B3613" s="86">
        <v>1.2091000000000001</v>
      </c>
      <c r="C3613" s="87">
        <f t="shared" si="57"/>
        <v>1.4630110000000001</v>
      </c>
    </row>
    <row r="3614" spans="1:3">
      <c r="A3614" s="85">
        <v>40816</v>
      </c>
      <c r="B3614" s="86">
        <v>1.2091000000000001</v>
      </c>
      <c r="C3614" s="87">
        <f t="shared" si="57"/>
        <v>1.4630110000000001</v>
      </c>
    </row>
    <row r="3615" spans="1:3">
      <c r="A3615" s="85">
        <v>40817</v>
      </c>
      <c r="B3615" s="86">
        <v>1.2058</v>
      </c>
      <c r="C3615" s="87">
        <f t="shared" si="57"/>
        <v>1.4590179999999999</v>
      </c>
    </row>
    <row r="3616" spans="1:3">
      <c r="A3616" s="85">
        <v>40818</v>
      </c>
      <c r="B3616" s="86">
        <v>1.2058</v>
      </c>
      <c r="C3616" s="87">
        <f t="shared" si="57"/>
        <v>1.4590179999999999</v>
      </c>
    </row>
    <row r="3617" spans="1:3">
      <c r="A3617" s="85">
        <v>40819</v>
      </c>
      <c r="B3617" s="86">
        <v>1.2058</v>
      </c>
      <c r="C3617" s="87">
        <f t="shared" si="57"/>
        <v>1.4590179999999999</v>
      </c>
    </row>
    <row r="3618" spans="1:3">
      <c r="A3618" s="85">
        <v>40820</v>
      </c>
      <c r="B3618" s="86">
        <v>1.2058</v>
      </c>
      <c r="C3618" s="87">
        <f t="shared" si="57"/>
        <v>1.4590179999999999</v>
      </c>
    </row>
    <row r="3619" spans="1:3">
      <c r="A3619" s="85">
        <v>40821</v>
      </c>
      <c r="B3619" s="86">
        <v>1.2058</v>
      </c>
      <c r="C3619" s="87">
        <f t="shared" si="57"/>
        <v>1.4590179999999999</v>
      </c>
    </row>
    <row r="3620" spans="1:3">
      <c r="A3620" s="85">
        <v>40822</v>
      </c>
      <c r="B3620" s="86">
        <v>1.2058</v>
      </c>
      <c r="C3620" s="87">
        <f t="shared" si="57"/>
        <v>1.4590179999999999</v>
      </c>
    </row>
    <row r="3621" spans="1:3">
      <c r="A3621" s="85">
        <v>40823</v>
      </c>
      <c r="B3621" s="86">
        <v>1.2058</v>
      </c>
      <c r="C3621" s="87">
        <f t="shared" si="57"/>
        <v>1.4590179999999999</v>
      </c>
    </row>
    <row r="3622" spans="1:3">
      <c r="A3622" s="85">
        <v>40824</v>
      </c>
      <c r="B3622" s="86">
        <v>1.2058</v>
      </c>
      <c r="C3622" s="87">
        <f t="shared" si="57"/>
        <v>1.4590179999999999</v>
      </c>
    </row>
    <row r="3623" spans="1:3">
      <c r="A3623" s="85">
        <v>40825</v>
      </c>
      <c r="B3623" s="86">
        <v>1.2058</v>
      </c>
      <c r="C3623" s="87">
        <f t="shared" si="57"/>
        <v>1.4590179999999999</v>
      </c>
    </row>
    <row r="3624" spans="1:3">
      <c r="A3624" s="85">
        <v>40826</v>
      </c>
      <c r="B3624" s="86">
        <v>1.2058</v>
      </c>
      <c r="C3624" s="87">
        <f t="shared" si="57"/>
        <v>1.4590179999999999</v>
      </c>
    </row>
    <row r="3625" spans="1:3">
      <c r="A3625" s="85">
        <v>40827</v>
      </c>
      <c r="B3625" s="86">
        <v>1.2058</v>
      </c>
      <c r="C3625" s="87">
        <f t="shared" si="57"/>
        <v>1.4590179999999999</v>
      </c>
    </row>
    <row r="3626" spans="1:3">
      <c r="A3626" s="85">
        <v>40828</v>
      </c>
      <c r="B3626" s="86">
        <v>1.2231000000000001</v>
      </c>
      <c r="C3626" s="87">
        <f t="shared" si="57"/>
        <v>1.479951</v>
      </c>
    </row>
    <row r="3627" spans="1:3">
      <c r="A3627" s="85">
        <v>40829</v>
      </c>
      <c r="B3627" s="86">
        <v>1.2231000000000001</v>
      </c>
      <c r="C3627" s="87">
        <f t="shared" si="57"/>
        <v>1.479951</v>
      </c>
    </row>
    <row r="3628" spans="1:3">
      <c r="A3628" s="85">
        <v>40830</v>
      </c>
      <c r="B3628" s="86">
        <v>1.2231000000000001</v>
      </c>
      <c r="C3628" s="87">
        <f t="shared" si="57"/>
        <v>1.479951</v>
      </c>
    </row>
    <row r="3629" spans="1:3">
      <c r="A3629" s="85">
        <v>40831</v>
      </c>
      <c r="B3629" s="86">
        <v>1.2231000000000001</v>
      </c>
      <c r="C3629" s="87">
        <f t="shared" si="57"/>
        <v>1.479951</v>
      </c>
    </row>
    <row r="3630" spans="1:3">
      <c r="A3630" s="85">
        <v>40832</v>
      </c>
      <c r="B3630" s="86">
        <v>1.2231000000000001</v>
      </c>
      <c r="C3630" s="87">
        <f t="shared" si="57"/>
        <v>1.479951</v>
      </c>
    </row>
    <row r="3631" spans="1:3">
      <c r="A3631" s="85">
        <v>40833</v>
      </c>
      <c r="B3631" s="86">
        <v>1.2231000000000001</v>
      </c>
      <c r="C3631" s="87">
        <f t="shared" si="57"/>
        <v>1.479951</v>
      </c>
    </row>
    <row r="3632" spans="1:3">
      <c r="A3632" s="85">
        <v>40834</v>
      </c>
      <c r="B3632" s="86">
        <v>1.2231000000000001</v>
      </c>
      <c r="C3632" s="87">
        <f t="shared" si="57"/>
        <v>1.479951</v>
      </c>
    </row>
    <row r="3633" spans="1:3">
      <c r="A3633" s="85">
        <v>40835</v>
      </c>
      <c r="B3633" s="86">
        <v>1.2231000000000001</v>
      </c>
      <c r="C3633" s="87">
        <f t="shared" si="57"/>
        <v>1.479951</v>
      </c>
    </row>
    <row r="3634" spans="1:3">
      <c r="A3634" s="85">
        <v>40836</v>
      </c>
      <c r="B3634" s="86">
        <v>1.2231000000000001</v>
      </c>
      <c r="C3634" s="87">
        <f t="shared" si="57"/>
        <v>1.479951</v>
      </c>
    </row>
    <row r="3635" spans="1:3">
      <c r="A3635" s="85">
        <v>40837</v>
      </c>
      <c r="B3635" s="86">
        <v>1.238</v>
      </c>
      <c r="C3635" s="87">
        <f t="shared" si="57"/>
        <v>1.4979799999999999</v>
      </c>
    </row>
    <row r="3636" spans="1:3">
      <c r="A3636" s="85">
        <v>40838</v>
      </c>
      <c r="B3636" s="86">
        <v>1.238</v>
      </c>
      <c r="C3636" s="87">
        <f t="shared" si="57"/>
        <v>1.4979799999999999</v>
      </c>
    </row>
    <row r="3637" spans="1:3">
      <c r="A3637" s="85">
        <v>40839</v>
      </c>
      <c r="B3637" s="86">
        <v>1.238</v>
      </c>
      <c r="C3637" s="87">
        <f t="shared" si="57"/>
        <v>1.4979799999999999</v>
      </c>
    </row>
    <row r="3638" spans="1:3">
      <c r="A3638" s="85">
        <v>40840</v>
      </c>
      <c r="B3638" s="86">
        <v>1.238</v>
      </c>
      <c r="C3638" s="87">
        <f t="shared" si="57"/>
        <v>1.4979799999999999</v>
      </c>
    </row>
    <row r="3639" spans="1:3">
      <c r="A3639" s="85">
        <v>40841</v>
      </c>
      <c r="B3639" s="86">
        <v>1.238</v>
      </c>
      <c r="C3639" s="87">
        <f t="shared" si="57"/>
        <v>1.4979799999999999</v>
      </c>
    </row>
    <row r="3640" spans="1:3">
      <c r="A3640" s="85">
        <v>40842</v>
      </c>
      <c r="B3640" s="86">
        <v>1.238</v>
      </c>
      <c r="C3640" s="87">
        <f t="shared" si="57"/>
        <v>1.4979799999999999</v>
      </c>
    </row>
    <row r="3641" spans="1:3">
      <c r="A3641" s="85">
        <v>40843</v>
      </c>
      <c r="B3641" s="86">
        <v>1.238</v>
      </c>
      <c r="C3641" s="87">
        <f t="shared" si="57"/>
        <v>1.4979799999999999</v>
      </c>
    </row>
    <row r="3642" spans="1:3">
      <c r="A3642" s="85">
        <v>40844</v>
      </c>
      <c r="B3642" s="86">
        <v>1.238</v>
      </c>
      <c r="C3642" s="87">
        <f t="shared" si="57"/>
        <v>1.4979799999999999</v>
      </c>
    </row>
    <row r="3643" spans="1:3">
      <c r="A3643" s="85">
        <v>40845</v>
      </c>
      <c r="B3643" s="86">
        <v>1.238</v>
      </c>
      <c r="C3643" s="87">
        <f t="shared" si="57"/>
        <v>1.4979799999999999</v>
      </c>
    </row>
    <row r="3644" spans="1:3">
      <c r="A3644" s="85">
        <v>40846</v>
      </c>
      <c r="B3644" s="86">
        <v>1.238</v>
      </c>
      <c r="C3644" s="87">
        <f t="shared" si="57"/>
        <v>1.4979799999999999</v>
      </c>
    </row>
    <row r="3645" spans="1:3">
      <c r="A3645" s="85">
        <v>40847</v>
      </c>
      <c r="B3645" s="86">
        <v>1.238</v>
      </c>
      <c r="C3645" s="87">
        <f t="shared" si="57"/>
        <v>1.4979799999999999</v>
      </c>
    </row>
    <row r="3646" spans="1:3">
      <c r="A3646" s="85">
        <v>40848</v>
      </c>
      <c r="B3646" s="86">
        <v>1.238</v>
      </c>
      <c r="C3646" s="87">
        <f t="shared" si="57"/>
        <v>1.4979799999999999</v>
      </c>
    </row>
    <row r="3647" spans="1:3">
      <c r="A3647" s="85">
        <v>40849</v>
      </c>
      <c r="B3647" s="86">
        <v>1.238</v>
      </c>
      <c r="C3647" s="87">
        <f t="shared" si="57"/>
        <v>1.4979799999999999</v>
      </c>
    </row>
    <row r="3648" spans="1:3">
      <c r="A3648" s="85">
        <v>40850</v>
      </c>
      <c r="B3648" s="86">
        <v>1.238</v>
      </c>
      <c r="C3648" s="87">
        <f t="shared" si="57"/>
        <v>1.4979799999999999</v>
      </c>
    </row>
    <row r="3649" spans="1:3">
      <c r="A3649" s="85">
        <v>40851</v>
      </c>
      <c r="B3649" s="86">
        <v>1.238</v>
      </c>
      <c r="C3649" s="87">
        <f t="shared" si="57"/>
        <v>1.4979799999999999</v>
      </c>
    </row>
    <row r="3650" spans="1:3">
      <c r="A3650" s="85">
        <v>40852</v>
      </c>
      <c r="B3650" s="86">
        <v>1.238</v>
      </c>
      <c r="C3650" s="87">
        <f t="shared" si="57"/>
        <v>1.4979799999999999</v>
      </c>
    </row>
    <row r="3651" spans="1:3">
      <c r="A3651" s="85">
        <v>40853</v>
      </c>
      <c r="B3651" s="86">
        <v>1.238</v>
      </c>
      <c r="C3651" s="87">
        <f t="shared" si="57"/>
        <v>1.4979799999999999</v>
      </c>
    </row>
    <row r="3652" spans="1:3">
      <c r="A3652" s="85">
        <v>40854</v>
      </c>
      <c r="B3652" s="86">
        <v>1.238</v>
      </c>
      <c r="C3652" s="87">
        <f t="shared" si="57"/>
        <v>1.4979799999999999</v>
      </c>
    </row>
    <row r="3653" spans="1:3">
      <c r="A3653" s="85">
        <v>40855</v>
      </c>
      <c r="B3653" s="86">
        <v>1.238</v>
      </c>
      <c r="C3653" s="87">
        <f t="shared" si="57"/>
        <v>1.4979799999999999</v>
      </c>
    </row>
    <row r="3654" spans="1:3">
      <c r="A3654" s="85">
        <v>40856</v>
      </c>
      <c r="B3654" s="86">
        <v>1.238</v>
      </c>
      <c r="C3654" s="87">
        <f t="shared" si="57"/>
        <v>1.4979799999999999</v>
      </c>
    </row>
    <row r="3655" spans="1:3">
      <c r="A3655" s="85">
        <v>40857</v>
      </c>
      <c r="B3655" s="86">
        <v>1.2487999999999999</v>
      </c>
      <c r="C3655" s="87">
        <f t="shared" si="57"/>
        <v>1.5110479999999999</v>
      </c>
    </row>
    <row r="3656" spans="1:3">
      <c r="A3656" s="85">
        <v>40858</v>
      </c>
      <c r="B3656" s="86">
        <v>1.2487999999999999</v>
      </c>
      <c r="C3656" s="87">
        <f t="shared" si="57"/>
        <v>1.5110479999999999</v>
      </c>
    </row>
    <row r="3657" spans="1:3">
      <c r="A3657" s="85">
        <v>40859</v>
      </c>
      <c r="B3657" s="86">
        <v>1.2487999999999999</v>
      </c>
      <c r="C3657" s="87">
        <f t="shared" si="57"/>
        <v>1.5110479999999999</v>
      </c>
    </row>
    <row r="3658" spans="1:3">
      <c r="A3658" s="85">
        <v>40860</v>
      </c>
      <c r="B3658" s="86">
        <v>1.2487999999999999</v>
      </c>
      <c r="C3658" s="87">
        <f t="shared" si="57"/>
        <v>1.5110479999999999</v>
      </c>
    </row>
    <row r="3659" spans="1:3">
      <c r="A3659" s="85">
        <v>40861</v>
      </c>
      <c r="B3659" s="86">
        <v>1.2487999999999999</v>
      </c>
      <c r="C3659" s="87">
        <f t="shared" si="57"/>
        <v>1.5110479999999999</v>
      </c>
    </row>
    <row r="3660" spans="1:3">
      <c r="A3660" s="85">
        <v>40862</v>
      </c>
      <c r="B3660" s="86">
        <v>1.2487999999999999</v>
      </c>
      <c r="C3660" s="87">
        <f t="shared" ref="C3660:C3723" si="58">IF($B3660="","",($B3660*1.21))</f>
        <v>1.5110479999999999</v>
      </c>
    </row>
    <row r="3661" spans="1:3">
      <c r="A3661" s="85">
        <v>40863</v>
      </c>
      <c r="B3661" s="86">
        <v>1.2487999999999999</v>
      </c>
      <c r="C3661" s="87">
        <f t="shared" si="58"/>
        <v>1.5110479999999999</v>
      </c>
    </row>
    <row r="3662" spans="1:3">
      <c r="A3662" s="85">
        <v>40864</v>
      </c>
      <c r="B3662" s="86">
        <v>1.2595000000000001</v>
      </c>
      <c r="C3662" s="87">
        <f t="shared" si="58"/>
        <v>1.523995</v>
      </c>
    </row>
    <row r="3663" spans="1:3">
      <c r="A3663" s="85">
        <v>40865</v>
      </c>
      <c r="B3663" s="86">
        <v>1.2595000000000001</v>
      </c>
      <c r="C3663" s="87">
        <f t="shared" si="58"/>
        <v>1.523995</v>
      </c>
    </row>
    <row r="3664" spans="1:3">
      <c r="A3664" s="85">
        <v>40866</v>
      </c>
      <c r="B3664" s="86">
        <v>1.2595000000000001</v>
      </c>
      <c r="C3664" s="87">
        <f t="shared" si="58"/>
        <v>1.523995</v>
      </c>
    </row>
    <row r="3665" spans="1:3">
      <c r="A3665" s="85">
        <v>40867</v>
      </c>
      <c r="B3665" s="86">
        <v>1.2595000000000001</v>
      </c>
      <c r="C3665" s="87">
        <f t="shared" si="58"/>
        <v>1.523995</v>
      </c>
    </row>
    <row r="3666" spans="1:3">
      <c r="A3666" s="85">
        <v>40868</v>
      </c>
      <c r="B3666" s="86">
        <v>1.2595000000000001</v>
      </c>
      <c r="C3666" s="87">
        <f t="shared" si="58"/>
        <v>1.523995</v>
      </c>
    </row>
    <row r="3667" spans="1:3">
      <c r="A3667" s="85">
        <v>40869</v>
      </c>
      <c r="B3667" s="86">
        <v>1.2595000000000001</v>
      </c>
      <c r="C3667" s="87">
        <f t="shared" si="58"/>
        <v>1.523995</v>
      </c>
    </row>
    <row r="3668" spans="1:3">
      <c r="A3668" s="85">
        <v>40870</v>
      </c>
      <c r="B3668" s="86">
        <v>1.2595000000000001</v>
      </c>
      <c r="C3668" s="87">
        <f t="shared" si="58"/>
        <v>1.523995</v>
      </c>
    </row>
    <row r="3669" spans="1:3">
      <c r="A3669" s="85">
        <v>40871</v>
      </c>
      <c r="B3669" s="86">
        <v>1.2273000000000001</v>
      </c>
      <c r="C3669" s="87">
        <f t="shared" si="58"/>
        <v>1.485033</v>
      </c>
    </row>
    <row r="3670" spans="1:3">
      <c r="A3670" s="85">
        <v>40872</v>
      </c>
      <c r="B3670" s="86">
        <v>1.2273000000000001</v>
      </c>
      <c r="C3670" s="87">
        <f t="shared" si="58"/>
        <v>1.485033</v>
      </c>
    </row>
    <row r="3671" spans="1:3">
      <c r="A3671" s="85">
        <v>40873</v>
      </c>
      <c r="B3671" s="86">
        <v>1.2273000000000001</v>
      </c>
      <c r="C3671" s="87">
        <f t="shared" si="58"/>
        <v>1.485033</v>
      </c>
    </row>
    <row r="3672" spans="1:3">
      <c r="A3672" s="85">
        <v>40874</v>
      </c>
      <c r="B3672" s="86">
        <v>1.2273000000000001</v>
      </c>
      <c r="C3672" s="87">
        <f t="shared" si="58"/>
        <v>1.485033</v>
      </c>
    </row>
    <row r="3673" spans="1:3">
      <c r="A3673" s="85">
        <v>40875</v>
      </c>
      <c r="B3673" s="86">
        <v>1.2273000000000001</v>
      </c>
      <c r="C3673" s="87">
        <f t="shared" si="58"/>
        <v>1.485033</v>
      </c>
    </row>
    <row r="3674" spans="1:3">
      <c r="A3674" s="85">
        <v>40876</v>
      </c>
      <c r="B3674" s="86">
        <v>1.2273000000000001</v>
      </c>
      <c r="C3674" s="87">
        <f t="shared" si="58"/>
        <v>1.485033</v>
      </c>
    </row>
    <row r="3675" spans="1:3">
      <c r="A3675" s="85">
        <v>40877</v>
      </c>
      <c r="B3675" s="86">
        <v>1.2273000000000001</v>
      </c>
      <c r="C3675" s="87">
        <f t="shared" si="58"/>
        <v>1.485033</v>
      </c>
    </row>
    <row r="3676" spans="1:3">
      <c r="A3676" s="85">
        <v>40878</v>
      </c>
      <c r="B3676" s="86">
        <v>1.2273000000000001</v>
      </c>
      <c r="C3676" s="87">
        <f t="shared" si="58"/>
        <v>1.485033</v>
      </c>
    </row>
    <row r="3677" spans="1:3">
      <c r="A3677" s="85">
        <v>40879</v>
      </c>
      <c r="B3677" s="86">
        <v>1.2387999999999999</v>
      </c>
      <c r="C3677" s="87">
        <f t="shared" si="58"/>
        <v>1.4989479999999999</v>
      </c>
    </row>
    <row r="3678" spans="1:3">
      <c r="A3678" s="85">
        <v>40880</v>
      </c>
      <c r="B3678" s="86">
        <v>1.2387999999999999</v>
      </c>
      <c r="C3678" s="87">
        <f t="shared" si="58"/>
        <v>1.4989479999999999</v>
      </c>
    </row>
    <row r="3679" spans="1:3">
      <c r="A3679" s="85">
        <v>40881</v>
      </c>
      <c r="B3679" s="86">
        <v>1.2387999999999999</v>
      </c>
      <c r="C3679" s="87">
        <f t="shared" si="58"/>
        <v>1.4989479999999999</v>
      </c>
    </row>
    <row r="3680" spans="1:3">
      <c r="A3680" s="85">
        <v>40882</v>
      </c>
      <c r="B3680" s="86">
        <v>1.2387999999999999</v>
      </c>
      <c r="C3680" s="87">
        <f t="shared" si="58"/>
        <v>1.4989479999999999</v>
      </c>
    </row>
    <row r="3681" spans="1:3">
      <c r="A3681" s="85">
        <v>40883</v>
      </c>
      <c r="B3681" s="86">
        <v>1.2387999999999999</v>
      </c>
      <c r="C3681" s="87">
        <f t="shared" si="58"/>
        <v>1.4989479999999999</v>
      </c>
    </row>
    <row r="3682" spans="1:3">
      <c r="A3682" s="85">
        <v>40884</v>
      </c>
      <c r="B3682" s="86">
        <v>1.2387999999999999</v>
      </c>
      <c r="C3682" s="87">
        <f t="shared" si="58"/>
        <v>1.4989479999999999</v>
      </c>
    </row>
    <row r="3683" spans="1:3">
      <c r="A3683" s="85">
        <v>40885</v>
      </c>
      <c r="B3683" s="86">
        <v>1.2387999999999999</v>
      </c>
      <c r="C3683" s="87">
        <f t="shared" si="58"/>
        <v>1.4989479999999999</v>
      </c>
    </row>
    <row r="3684" spans="1:3">
      <c r="A3684" s="85">
        <v>40886</v>
      </c>
      <c r="B3684" s="86">
        <v>1.2387999999999999</v>
      </c>
      <c r="C3684" s="87">
        <f t="shared" si="58"/>
        <v>1.4989479999999999</v>
      </c>
    </row>
    <row r="3685" spans="1:3">
      <c r="A3685" s="85">
        <v>40887</v>
      </c>
      <c r="B3685" s="86">
        <v>1.224</v>
      </c>
      <c r="C3685" s="87">
        <f t="shared" si="58"/>
        <v>1.4810399999999999</v>
      </c>
    </row>
    <row r="3686" spans="1:3">
      <c r="A3686" s="85">
        <v>40888</v>
      </c>
      <c r="B3686" s="86">
        <v>1.224</v>
      </c>
      <c r="C3686" s="87">
        <f t="shared" si="58"/>
        <v>1.4810399999999999</v>
      </c>
    </row>
    <row r="3687" spans="1:3">
      <c r="A3687" s="85">
        <v>40889</v>
      </c>
      <c r="B3687" s="86">
        <v>1.224</v>
      </c>
      <c r="C3687" s="87">
        <f t="shared" si="58"/>
        <v>1.4810399999999999</v>
      </c>
    </row>
    <row r="3688" spans="1:3">
      <c r="A3688" s="85">
        <v>40890</v>
      </c>
      <c r="B3688" s="86">
        <v>1.224</v>
      </c>
      <c r="C3688" s="87">
        <f t="shared" si="58"/>
        <v>1.4810399999999999</v>
      </c>
    </row>
    <row r="3689" spans="1:3">
      <c r="A3689" s="85">
        <v>40891</v>
      </c>
      <c r="B3689" s="86">
        <v>1.224</v>
      </c>
      <c r="C3689" s="87">
        <f t="shared" si="58"/>
        <v>1.4810399999999999</v>
      </c>
    </row>
    <row r="3690" spans="1:3">
      <c r="A3690" s="85">
        <v>40892</v>
      </c>
      <c r="B3690" s="86">
        <v>1.224</v>
      </c>
      <c r="C3690" s="87">
        <f t="shared" si="58"/>
        <v>1.4810399999999999</v>
      </c>
    </row>
    <row r="3691" spans="1:3">
      <c r="A3691" s="85">
        <v>40893</v>
      </c>
      <c r="B3691" s="86">
        <v>1.224</v>
      </c>
      <c r="C3691" s="87">
        <f t="shared" si="58"/>
        <v>1.4810399999999999</v>
      </c>
    </row>
    <row r="3692" spans="1:3">
      <c r="A3692" s="85">
        <v>40894</v>
      </c>
      <c r="B3692" s="86">
        <v>1.224</v>
      </c>
      <c r="C3692" s="87">
        <f t="shared" si="58"/>
        <v>1.4810399999999999</v>
      </c>
    </row>
    <row r="3693" spans="1:3">
      <c r="A3693" s="85">
        <v>40895</v>
      </c>
      <c r="B3693" s="86">
        <v>1.224</v>
      </c>
      <c r="C3693" s="87">
        <f t="shared" si="58"/>
        <v>1.4810399999999999</v>
      </c>
    </row>
    <row r="3694" spans="1:3">
      <c r="A3694" s="85">
        <v>40896</v>
      </c>
      <c r="B3694" s="86">
        <v>1.224</v>
      </c>
      <c r="C3694" s="87">
        <f t="shared" si="58"/>
        <v>1.4810399999999999</v>
      </c>
    </row>
    <row r="3695" spans="1:3">
      <c r="A3695" s="85">
        <v>40897</v>
      </c>
      <c r="B3695" s="86">
        <v>1.224</v>
      </c>
      <c r="C3695" s="87">
        <f t="shared" si="58"/>
        <v>1.4810399999999999</v>
      </c>
    </row>
    <row r="3696" spans="1:3">
      <c r="A3696" s="85">
        <v>40898</v>
      </c>
      <c r="B3696" s="86">
        <v>1.2058</v>
      </c>
      <c r="C3696" s="87">
        <f t="shared" si="58"/>
        <v>1.4590179999999999</v>
      </c>
    </row>
    <row r="3697" spans="1:3">
      <c r="A3697" s="85">
        <v>40899</v>
      </c>
      <c r="B3697" s="86">
        <v>1.2058</v>
      </c>
      <c r="C3697" s="87">
        <f t="shared" si="58"/>
        <v>1.4590179999999999</v>
      </c>
    </row>
    <row r="3698" spans="1:3">
      <c r="A3698" s="85">
        <v>40900</v>
      </c>
      <c r="B3698" s="86">
        <v>1.2058</v>
      </c>
      <c r="C3698" s="87">
        <f t="shared" si="58"/>
        <v>1.4590179999999999</v>
      </c>
    </row>
    <row r="3699" spans="1:3">
      <c r="A3699" s="85">
        <v>40901</v>
      </c>
      <c r="B3699" s="86">
        <v>1.2281</v>
      </c>
      <c r="C3699" s="87">
        <f t="shared" si="58"/>
        <v>1.4860009999999999</v>
      </c>
    </row>
    <row r="3700" spans="1:3">
      <c r="A3700" s="85">
        <v>40902</v>
      </c>
      <c r="B3700" s="86">
        <v>1.2281</v>
      </c>
      <c r="C3700" s="87">
        <f t="shared" si="58"/>
        <v>1.4860009999999999</v>
      </c>
    </row>
    <row r="3701" spans="1:3">
      <c r="A3701" s="85">
        <v>40903</v>
      </c>
      <c r="B3701" s="86">
        <v>1.2281</v>
      </c>
      <c r="C3701" s="87">
        <f t="shared" si="58"/>
        <v>1.4860009999999999</v>
      </c>
    </row>
    <row r="3702" spans="1:3">
      <c r="A3702" s="85">
        <v>40904</v>
      </c>
      <c r="B3702" s="86">
        <v>1.2281</v>
      </c>
      <c r="C3702" s="87">
        <f t="shared" si="58"/>
        <v>1.4860009999999999</v>
      </c>
    </row>
    <row r="3703" spans="1:3">
      <c r="A3703" s="85">
        <v>40905</v>
      </c>
      <c r="B3703" s="86">
        <v>1.2281</v>
      </c>
      <c r="C3703" s="87">
        <f t="shared" si="58"/>
        <v>1.4860009999999999</v>
      </c>
    </row>
    <row r="3704" spans="1:3">
      <c r="A3704" s="85">
        <v>40906</v>
      </c>
      <c r="B3704" s="86">
        <v>1.2281</v>
      </c>
      <c r="C3704" s="87">
        <f t="shared" si="58"/>
        <v>1.4860009999999999</v>
      </c>
    </row>
    <row r="3705" spans="1:3">
      <c r="A3705" s="85">
        <v>40907</v>
      </c>
      <c r="B3705" s="86">
        <v>1.2281</v>
      </c>
      <c r="C3705" s="87">
        <f t="shared" si="58"/>
        <v>1.4860009999999999</v>
      </c>
    </row>
    <row r="3706" spans="1:3">
      <c r="A3706" s="85">
        <v>40908</v>
      </c>
      <c r="B3706" s="86">
        <v>1.2281</v>
      </c>
      <c r="C3706" s="87">
        <f t="shared" si="58"/>
        <v>1.4860009999999999</v>
      </c>
    </row>
    <row r="3707" spans="1:3">
      <c r="A3707" s="85">
        <v>40909</v>
      </c>
      <c r="B3707" s="86">
        <v>1.2281</v>
      </c>
      <c r="C3707" s="87">
        <f t="shared" si="58"/>
        <v>1.4860009999999999</v>
      </c>
    </row>
    <row r="3708" spans="1:3">
      <c r="A3708" s="85">
        <v>40910</v>
      </c>
      <c r="B3708" s="86">
        <v>1.2281</v>
      </c>
      <c r="C3708" s="87">
        <f t="shared" si="58"/>
        <v>1.4860009999999999</v>
      </c>
    </row>
    <row r="3709" spans="1:3">
      <c r="A3709" s="85">
        <v>40911</v>
      </c>
      <c r="B3709" s="86">
        <v>1.2281</v>
      </c>
      <c r="C3709" s="87">
        <f t="shared" si="58"/>
        <v>1.4860009999999999</v>
      </c>
    </row>
    <row r="3710" spans="1:3">
      <c r="A3710" s="85">
        <v>40912</v>
      </c>
      <c r="B3710" s="86">
        <v>1.2281</v>
      </c>
      <c r="C3710" s="87">
        <f t="shared" si="58"/>
        <v>1.4860009999999999</v>
      </c>
    </row>
    <row r="3711" spans="1:3">
      <c r="A3711" s="85">
        <v>40913</v>
      </c>
      <c r="B3711" s="86">
        <v>1.2281</v>
      </c>
      <c r="C3711" s="87">
        <f t="shared" si="58"/>
        <v>1.4860009999999999</v>
      </c>
    </row>
    <row r="3712" spans="1:3">
      <c r="A3712" s="85">
        <v>40914</v>
      </c>
      <c r="B3712" s="86">
        <v>1.2586999999999999</v>
      </c>
      <c r="C3712" s="87">
        <f t="shared" si="58"/>
        <v>1.5230269999999999</v>
      </c>
    </row>
    <row r="3713" spans="1:3">
      <c r="A3713" s="85">
        <v>40915</v>
      </c>
      <c r="B3713" s="86">
        <v>1.2586999999999999</v>
      </c>
      <c r="C3713" s="87">
        <f t="shared" si="58"/>
        <v>1.5230269999999999</v>
      </c>
    </row>
    <row r="3714" spans="1:3">
      <c r="A3714" s="85">
        <v>40916</v>
      </c>
      <c r="B3714" s="86">
        <v>1.2586999999999999</v>
      </c>
      <c r="C3714" s="87">
        <f t="shared" si="58"/>
        <v>1.5230269999999999</v>
      </c>
    </row>
    <row r="3715" spans="1:3">
      <c r="A3715" s="85">
        <v>40917</v>
      </c>
      <c r="B3715" s="86">
        <v>1.2586999999999999</v>
      </c>
      <c r="C3715" s="87">
        <f t="shared" si="58"/>
        <v>1.5230269999999999</v>
      </c>
    </row>
    <row r="3716" spans="1:3">
      <c r="A3716" s="85">
        <v>40918</v>
      </c>
      <c r="B3716" s="86">
        <v>1.2586999999999999</v>
      </c>
      <c r="C3716" s="87">
        <f t="shared" si="58"/>
        <v>1.5230269999999999</v>
      </c>
    </row>
    <row r="3717" spans="1:3">
      <c r="A3717" s="85">
        <v>40919</v>
      </c>
      <c r="B3717" s="86">
        <v>1.2586999999999999</v>
      </c>
      <c r="C3717" s="87">
        <f t="shared" si="58"/>
        <v>1.5230269999999999</v>
      </c>
    </row>
    <row r="3718" spans="1:3">
      <c r="A3718" s="85">
        <v>40920</v>
      </c>
      <c r="B3718" s="86">
        <v>1.2586999999999999</v>
      </c>
      <c r="C3718" s="87">
        <f t="shared" si="58"/>
        <v>1.5230269999999999</v>
      </c>
    </row>
    <row r="3719" spans="1:3">
      <c r="A3719" s="85">
        <v>40921</v>
      </c>
      <c r="B3719" s="86">
        <v>1.2809999999999999</v>
      </c>
      <c r="C3719" s="87">
        <f t="shared" si="58"/>
        <v>1.5500099999999999</v>
      </c>
    </row>
    <row r="3720" spans="1:3">
      <c r="A3720" s="85">
        <v>40922</v>
      </c>
      <c r="B3720" s="86">
        <v>1.2809999999999999</v>
      </c>
      <c r="C3720" s="87">
        <f t="shared" si="58"/>
        <v>1.5500099999999999</v>
      </c>
    </row>
    <row r="3721" spans="1:3">
      <c r="A3721" s="85">
        <v>40923</v>
      </c>
      <c r="B3721" s="86">
        <v>1.2809999999999999</v>
      </c>
      <c r="C3721" s="87">
        <f t="shared" si="58"/>
        <v>1.5500099999999999</v>
      </c>
    </row>
    <row r="3722" spans="1:3">
      <c r="A3722" s="85">
        <v>40924</v>
      </c>
      <c r="B3722" s="86">
        <v>1.2809999999999999</v>
      </c>
      <c r="C3722" s="87">
        <f t="shared" si="58"/>
        <v>1.5500099999999999</v>
      </c>
    </row>
    <row r="3723" spans="1:3">
      <c r="A3723" s="85">
        <v>40925</v>
      </c>
      <c r="B3723" s="86">
        <v>1.2809999999999999</v>
      </c>
      <c r="C3723" s="87">
        <f t="shared" si="58"/>
        <v>1.5500099999999999</v>
      </c>
    </row>
    <row r="3724" spans="1:3">
      <c r="A3724" s="85">
        <v>40926</v>
      </c>
      <c r="B3724" s="86">
        <v>1.2809999999999999</v>
      </c>
      <c r="C3724" s="87">
        <f t="shared" ref="C3724:C3787" si="59">IF($B3724="","",($B3724*1.21))</f>
        <v>1.5500099999999999</v>
      </c>
    </row>
    <row r="3725" spans="1:3">
      <c r="A3725" s="85">
        <v>40927</v>
      </c>
      <c r="B3725" s="86">
        <v>1.2809999999999999</v>
      </c>
      <c r="C3725" s="87">
        <f t="shared" si="59"/>
        <v>1.5500099999999999</v>
      </c>
    </row>
    <row r="3726" spans="1:3">
      <c r="A3726" s="85">
        <v>40928</v>
      </c>
      <c r="B3726" s="86">
        <v>1.2528999999999999</v>
      </c>
      <c r="C3726" s="87">
        <f t="shared" si="59"/>
        <v>1.5160089999999999</v>
      </c>
    </row>
    <row r="3727" spans="1:3">
      <c r="A3727" s="85">
        <v>40929</v>
      </c>
      <c r="B3727" s="86">
        <v>1.2528999999999999</v>
      </c>
      <c r="C3727" s="87">
        <f t="shared" si="59"/>
        <v>1.5160089999999999</v>
      </c>
    </row>
    <row r="3728" spans="1:3">
      <c r="A3728" s="85">
        <v>40930</v>
      </c>
      <c r="B3728" s="86">
        <v>1.2528999999999999</v>
      </c>
      <c r="C3728" s="87">
        <f t="shared" si="59"/>
        <v>1.5160089999999999</v>
      </c>
    </row>
    <row r="3729" spans="1:3">
      <c r="A3729" s="85">
        <v>40931</v>
      </c>
      <c r="B3729" s="86">
        <v>1.2528999999999999</v>
      </c>
      <c r="C3729" s="87">
        <f t="shared" si="59"/>
        <v>1.5160089999999999</v>
      </c>
    </row>
    <row r="3730" spans="1:3">
      <c r="A3730" s="85">
        <v>40932</v>
      </c>
      <c r="B3730" s="86">
        <v>1.2528999999999999</v>
      </c>
      <c r="C3730" s="87">
        <f t="shared" si="59"/>
        <v>1.5160089999999999</v>
      </c>
    </row>
    <row r="3731" spans="1:3">
      <c r="A3731" s="85">
        <v>40933</v>
      </c>
      <c r="B3731" s="86">
        <v>1.2528999999999999</v>
      </c>
      <c r="C3731" s="87">
        <f t="shared" si="59"/>
        <v>1.5160089999999999</v>
      </c>
    </row>
    <row r="3732" spans="1:3">
      <c r="A3732" s="85">
        <v>40934</v>
      </c>
      <c r="B3732" s="86">
        <v>1.2528999999999999</v>
      </c>
      <c r="C3732" s="87">
        <f t="shared" si="59"/>
        <v>1.5160089999999999</v>
      </c>
    </row>
    <row r="3733" spans="1:3">
      <c r="A3733" s="85">
        <v>40935</v>
      </c>
      <c r="B3733" s="86">
        <v>1.2528999999999999</v>
      </c>
      <c r="C3733" s="87">
        <f t="shared" si="59"/>
        <v>1.5160089999999999</v>
      </c>
    </row>
    <row r="3734" spans="1:3">
      <c r="A3734" s="85">
        <v>40936</v>
      </c>
      <c r="B3734" s="86">
        <v>1.238</v>
      </c>
      <c r="C3734" s="87">
        <f t="shared" si="59"/>
        <v>1.4979799999999999</v>
      </c>
    </row>
    <row r="3735" spans="1:3">
      <c r="A3735" s="85">
        <v>40937</v>
      </c>
      <c r="B3735" s="86">
        <v>1.238</v>
      </c>
      <c r="C3735" s="87">
        <f t="shared" si="59"/>
        <v>1.4979799999999999</v>
      </c>
    </row>
    <row r="3736" spans="1:3">
      <c r="A3736" s="85">
        <v>40938</v>
      </c>
      <c r="B3736" s="86">
        <v>1.238</v>
      </c>
      <c r="C3736" s="87">
        <f t="shared" si="59"/>
        <v>1.4979799999999999</v>
      </c>
    </row>
    <row r="3737" spans="1:3">
      <c r="A3737" s="85">
        <v>40939</v>
      </c>
      <c r="B3737" s="86">
        <v>1.238</v>
      </c>
      <c r="C3737" s="87">
        <f t="shared" si="59"/>
        <v>1.4979799999999999</v>
      </c>
    </row>
    <row r="3738" spans="1:3">
      <c r="A3738" s="85">
        <v>40940</v>
      </c>
      <c r="B3738" s="86">
        <v>1.238</v>
      </c>
      <c r="C3738" s="87">
        <f t="shared" si="59"/>
        <v>1.4979799999999999</v>
      </c>
    </row>
    <row r="3739" spans="1:3">
      <c r="A3739" s="85">
        <v>40941</v>
      </c>
      <c r="B3739" s="86">
        <v>1.238</v>
      </c>
      <c r="C3739" s="87">
        <f t="shared" si="59"/>
        <v>1.4979799999999999</v>
      </c>
    </row>
    <row r="3740" spans="1:3">
      <c r="A3740" s="85">
        <v>40942</v>
      </c>
      <c r="B3740" s="86">
        <v>1.238</v>
      </c>
      <c r="C3740" s="87">
        <f t="shared" si="59"/>
        <v>1.4979799999999999</v>
      </c>
    </row>
    <row r="3741" spans="1:3">
      <c r="A3741" s="85">
        <v>40943</v>
      </c>
      <c r="B3741" s="86">
        <v>1.238</v>
      </c>
      <c r="C3741" s="87">
        <f t="shared" si="59"/>
        <v>1.4979799999999999</v>
      </c>
    </row>
    <row r="3742" spans="1:3">
      <c r="A3742" s="85">
        <v>40944</v>
      </c>
      <c r="B3742" s="86">
        <v>1.238</v>
      </c>
      <c r="C3742" s="87">
        <f t="shared" si="59"/>
        <v>1.4979799999999999</v>
      </c>
    </row>
    <row r="3743" spans="1:3">
      <c r="A3743" s="85">
        <v>40945</v>
      </c>
      <c r="B3743" s="86">
        <v>1.238</v>
      </c>
      <c r="C3743" s="87">
        <f t="shared" si="59"/>
        <v>1.4979799999999999</v>
      </c>
    </row>
    <row r="3744" spans="1:3">
      <c r="A3744" s="85">
        <v>40946</v>
      </c>
      <c r="B3744" s="86">
        <v>1.238</v>
      </c>
      <c r="C3744" s="87">
        <f t="shared" si="59"/>
        <v>1.4979799999999999</v>
      </c>
    </row>
    <row r="3745" spans="1:3">
      <c r="A3745" s="85">
        <v>40947</v>
      </c>
      <c r="B3745" s="86">
        <v>1.2744</v>
      </c>
      <c r="C3745" s="87">
        <f t="shared" si="59"/>
        <v>1.5420239999999998</v>
      </c>
    </row>
    <row r="3746" spans="1:3">
      <c r="A3746" s="85">
        <v>40948</v>
      </c>
      <c r="B3746" s="86">
        <v>1.2744</v>
      </c>
      <c r="C3746" s="87">
        <f t="shared" si="59"/>
        <v>1.5420239999999998</v>
      </c>
    </row>
    <row r="3747" spans="1:3">
      <c r="A3747" s="85">
        <v>40949</v>
      </c>
      <c r="B3747" s="86">
        <v>1.26115</v>
      </c>
      <c r="C3747" s="87">
        <f t="shared" si="59"/>
        <v>1.5259914999999999</v>
      </c>
    </row>
    <row r="3748" spans="1:3">
      <c r="A3748" s="85">
        <v>40950</v>
      </c>
      <c r="B3748" s="86">
        <v>1.26115</v>
      </c>
      <c r="C3748" s="87">
        <f t="shared" si="59"/>
        <v>1.5259914999999999</v>
      </c>
    </row>
    <row r="3749" spans="1:3">
      <c r="A3749" s="85">
        <v>40951</v>
      </c>
      <c r="B3749" s="86">
        <v>1.26115</v>
      </c>
      <c r="C3749" s="87">
        <f t="shared" si="59"/>
        <v>1.5259914999999999</v>
      </c>
    </row>
    <row r="3750" spans="1:3">
      <c r="A3750" s="85">
        <v>40952</v>
      </c>
      <c r="B3750" s="86">
        <v>1.26115</v>
      </c>
      <c r="C3750" s="87">
        <f t="shared" si="59"/>
        <v>1.5259914999999999</v>
      </c>
    </row>
    <row r="3751" spans="1:3">
      <c r="A3751" s="85">
        <v>40953</v>
      </c>
      <c r="B3751" s="86">
        <v>1.26115</v>
      </c>
      <c r="C3751" s="87">
        <f t="shared" si="59"/>
        <v>1.5259914999999999</v>
      </c>
    </row>
    <row r="3752" spans="1:3">
      <c r="A3752" s="85">
        <v>40954</v>
      </c>
      <c r="B3752" s="86">
        <v>1.26115</v>
      </c>
      <c r="C3752" s="87">
        <f t="shared" si="59"/>
        <v>1.5259914999999999</v>
      </c>
    </row>
    <row r="3753" spans="1:3">
      <c r="A3753" s="85">
        <v>40955</v>
      </c>
      <c r="B3753" s="86">
        <v>1.26115</v>
      </c>
      <c r="C3753" s="87">
        <f t="shared" si="59"/>
        <v>1.5259914999999999</v>
      </c>
    </row>
    <row r="3754" spans="1:3">
      <c r="A3754" s="85">
        <v>40956</v>
      </c>
      <c r="B3754" s="86">
        <v>1.2809900000000001</v>
      </c>
      <c r="C3754" s="87">
        <f t="shared" si="59"/>
        <v>1.5499979000000002</v>
      </c>
    </row>
    <row r="3755" spans="1:3">
      <c r="A3755" s="85">
        <v>40957</v>
      </c>
      <c r="B3755" s="86">
        <v>1.2809900000000001</v>
      </c>
      <c r="C3755" s="87">
        <f t="shared" si="59"/>
        <v>1.5499979000000002</v>
      </c>
    </row>
    <row r="3756" spans="1:3">
      <c r="A3756" s="85">
        <v>40958</v>
      </c>
      <c r="B3756" s="86">
        <v>1.2809900000000001</v>
      </c>
      <c r="C3756" s="87">
        <f t="shared" si="59"/>
        <v>1.5499979000000002</v>
      </c>
    </row>
    <row r="3757" spans="1:3">
      <c r="A3757" s="85">
        <v>40959</v>
      </c>
      <c r="B3757" s="86">
        <v>1.2809900000000001</v>
      </c>
      <c r="C3757" s="87">
        <f t="shared" si="59"/>
        <v>1.5499979000000002</v>
      </c>
    </row>
    <row r="3758" spans="1:3">
      <c r="A3758" s="85">
        <v>40960</v>
      </c>
      <c r="B3758" s="86">
        <v>1.2809900000000001</v>
      </c>
      <c r="C3758" s="87">
        <f t="shared" si="59"/>
        <v>1.5499979000000002</v>
      </c>
    </row>
    <row r="3759" spans="1:3">
      <c r="A3759" s="85">
        <v>40961</v>
      </c>
      <c r="B3759" s="86">
        <v>1.2809900000000001</v>
      </c>
      <c r="C3759" s="87">
        <f t="shared" si="59"/>
        <v>1.5499979000000002</v>
      </c>
    </row>
    <row r="3760" spans="1:3">
      <c r="A3760" s="85">
        <v>40962</v>
      </c>
      <c r="B3760" s="86">
        <v>1.2809900000000001</v>
      </c>
      <c r="C3760" s="87">
        <f t="shared" si="59"/>
        <v>1.5499979000000002</v>
      </c>
    </row>
    <row r="3761" spans="1:3">
      <c r="A3761" s="85">
        <v>40963</v>
      </c>
      <c r="B3761" s="86">
        <v>1.2809900000000001</v>
      </c>
      <c r="C3761" s="87">
        <f t="shared" si="59"/>
        <v>1.5499979000000002</v>
      </c>
    </row>
    <row r="3762" spans="1:3">
      <c r="A3762" s="85">
        <v>40964</v>
      </c>
      <c r="B3762" s="86">
        <v>1.2809900000000001</v>
      </c>
      <c r="C3762" s="87">
        <f t="shared" si="59"/>
        <v>1.5499979000000002</v>
      </c>
    </row>
    <row r="3763" spans="1:3">
      <c r="A3763" s="85">
        <v>40965</v>
      </c>
      <c r="B3763" s="86">
        <v>1.2809900000000001</v>
      </c>
      <c r="C3763" s="87">
        <f t="shared" si="59"/>
        <v>1.5499979000000002</v>
      </c>
    </row>
    <row r="3764" spans="1:3">
      <c r="A3764" s="85">
        <v>40966</v>
      </c>
      <c r="B3764" s="86">
        <v>1.2809900000000001</v>
      </c>
      <c r="C3764" s="87">
        <f t="shared" si="59"/>
        <v>1.5499979000000002</v>
      </c>
    </row>
    <row r="3765" spans="1:3">
      <c r="A3765" s="85">
        <v>40967</v>
      </c>
      <c r="B3765" s="86">
        <v>1.2809900000000001</v>
      </c>
      <c r="C3765" s="87">
        <f t="shared" si="59"/>
        <v>1.5499979000000002</v>
      </c>
    </row>
    <row r="3766" spans="1:3">
      <c r="A3766" s="85">
        <v>40968</v>
      </c>
      <c r="B3766" s="86">
        <v>1.2809900000000001</v>
      </c>
      <c r="C3766" s="87">
        <f t="shared" si="59"/>
        <v>1.5499979000000002</v>
      </c>
    </row>
    <row r="3767" spans="1:3">
      <c r="A3767" s="85">
        <v>40969</v>
      </c>
      <c r="B3767" s="86">
        <v>1.2809900000000001</v>
      </c>
      <c r="C3767" s="87">
        <f t="shared" si="59"/>
        <v>1.5499979000000002</v>
      </c>
    </row>
    <row r="3768" spans="1:3">
      <c r="A3768" s="85">
        <v>40970</v>
      </c>
      <c r="B3768" s="86">
        <v>1.2809900000000001</v>
      </c>
      <c r="C3768" s="87">
        <f t="shared" si="59"/>
        <v>1.5499979000000002</v>
      </c>
    </row>
    <row r="3769" spans="1:3">
      <c r="A3769" s="85">
        <v>40971</v>
      </c>
      <c r="B3769" s="86">
        <v>1.2809900000000001</v>
      </c>
      <c r="C3769" s="87">
        <f t="shared" si="59"/>
        <v>1.5499979000000002</v>
      </c>
    </row>
    <row r="3770" spans="1:3">
      <c r="A3770" s="85">
        <v>40972</v>
      </c>
      <c r="B3770" s="86">
        <v>1.2809900000000001</v>
      </c>
      <c r="C3770" s="87">
        <f t="shared" si="59"/>
        <v>1.5499979000000002</v>
      </c>
    </row>
    <row r="3771" spans="1:3">
      <c r="A3771" s="85">
        <v>40973</v>
      </c>
      <c r="B3771" s="86">
        <v>1.2809900000000001</v>
      </c>
      <c r="C3771" s="87">
        <f t="shared" si="59"/>
        <v>1.5499979000000002</v>
      </c>
    </row>
    <row r="3772" spans="1:3">
      <c r="A3772" s="85">
        <v>40974</v>
      </c>
      <c r="B3772" s="86">
        <v>1.2809900000000001</v>
      </c>
      <c r="C3772" s="87">
        <f t="shared" si="59"/>
        <v>1.5499979000000002</v>
      </c>
    </row>
    <row r="3773" spans="1:3">
      <c r="A3773" s="85">
        <v>40975</v>
      </c>
      <c r="B3773" s="86">
        <v>1.2809900000000001</v>
      </c>
      <c r="C3773" s="87">
        <f t="shared" si="59"/>
        <v>1.5499979000000002</v>
      </c>
    </row>
    <row r="3774" spans="1:3">
      <c r="A3774" s="85">
        <v>40976</v>
      </c>
      <c r="B3774" s="86">
        <v>1.2809900000000001</v>
      </c>
      <c r="C3774" s="87">
        <f t="shared" si="59"/>
        <v>1.5499979000000002</v>
      </c>
    </row>
    <row r="3775" spans="1:3">
      <c r="A3775" s="85">
        <v>40977</v>
      </c>
      <c r="B3775" s="86">
        <v>1.2809900000000001</v>
      </c>
      <c r="C3775" s="87">
        <f t="shared" si="59"/>
        <v>1.5499979000000002</v>
      </c>
    </row>
    <row r="3776" spans="1:3">
      <c r="A3776" s="85">
        <v>40978</v>
      </c>
      <c r="B3776" s="86">
        <v>1.2809900000000001</v>
      </c>
      <c r="C3776" s="87">
        <f t="shared" si="59"/>
        <v>1.5499979000000002</v>
      </c>
    </row>
    <row r="3777" spans="1:3">
      <c r="A3777" s="85">
        <v>40979</v>
      </c>
      <c r="B3777" s="86">
        <v>1.2809900000000001</v>
      </c>
      <c r="C3777" s="87">
        <f t="shared" si="59"/>
        <v>1.5499979000000002</v>
      </c>
    </row>
    <row r="3778" spans="1:3">
      <c r="A3778" s="85">
        <v>40980</v>
      </c>
      <c r="B3778" s="86">
        <v>1.2809900000000001</v>
      </c>
      <c r="C3778" s="87">
        <f t="shared" si="59"/>
        <v>1.5499979000000002</v>
      </c>
    </row>
    <row r="3779" spans="1:3">
      <c r="A3779" s="85">
        <v>40981</v>
      </c>
      <c r="B3779" s="86">
        <v>1.2809900000000001</v>
      </c>
      <c r="C3779" s="87">
        <f t="shared" si="59"/>
        <v>1.5499979000000002</v>
      </c>
    </row>
    <row r="3780" spans="1:3">
      <c r="A3780" s="85">
        <v>40982</v>
      </c>
      <c r="B3780" s="86">
        <v>1.2809900000000001</v>
      </c>
      <c r="C3780" s="87">
        <f t="shared" si="59"/>
        <v>1.5499979000000002</v>
      </c>
    </row>
    <row r="3781" spans="1:3">
      <c r="A3781" s="85">
        <v>40983</v>
      </c>
      <c r="B3781" s="86">
        <v>1.3049500000000001</v>
      </c>
      <c r="C3781" s="87">
        <f t="shared" si="59"/>
        <v>1.5789895</v>
      </c>
    </row>
    <row r="3782" spans="1:3">
      <c r="A3782" s="85">
        <v>40984</v>
      </c>
      <c r="B3782" s="86">
        <v>1.3049500000000001</v>
      </c>
      <c r="C3782" s="87">
        <f t="shared" si="59"/>
        <v>1.5789895</v>
      </c>
    </row>
    <row r="3783" spans="1:3">
      <c r="A3783" s="85">
        <v>40985</v>
      </c>
      <c r="B3783" s="86">
        <v>1.3049500000000001</v>
      </c>
      <c r="C3783" s="87">
        <f t="shared" si="59"/>
        <v>1.5789895</v>
      </c>
    </row>
    <row r="3784" spans="1:3">
      <c r="A3784" s="85">
        <v>40986</v>
      </c>
      <c r="B3784" s="86">
        <v>1.3049500000000001</v>
      </c>
      <c r="C3784" s="87">
        <f t="shared" si="59"/>
        <v>1.5789895</v>
      </c>
    </row>
    <row r="3785" spans="1:3">
      <c r="A3785" s="85">
        <v>40987</v>
      </c>
      <c r="B3785" s="86">
        <v>1.3049500000000001</v>
      </c>
      <c r="C3785" s="87">
        <f t="shared" si="59"/>
        <v>1.5789895</v>
      </c>
    </row>
    <row r="3786" spans="1:3">
      <c r="A3786" s="85">
        <v>40988</v>
      </c>
      <c r="B3786" s="86">
        <v>1.3049500000000001</v>
      </c>
      <c r="C3786" s="87">
        <f t="shared" si="59"/>
        <v>1.5789895</v>
      </c>
    </row>
    <row r="3787" spans="1:3">
      <c r="A3787" s="85">
        <v>40989</v>
      </c>
      <c r="B3787" s="86">
        <v>1.3049500000000001</v>
      </c>
      <c r="C3787" s="87">
        <f t="shared" si="59"/>
        <v>1.5789895</v>
      </c>
    </row>
    <row r="3788" spans="1:3">
      <c r="A3788" s="85">
        <v>40990</v>
      </c>
      <c r="B3788" s="86">
        <v>1.3049500000000001</v>
      </c>
      <c r="C3788" s="87">
        <f t="shared" ref="C3788:C3851" si="60">IF($B3788="","",($B3788*1.21))</f>
        <v>1.5789895</v>
      </c>
    </row>
    <row r="3789" spans="1:3">
      <c r="A3789" s="85">
        <v>40991</v>
      </c>
      <c r="B3789" s="86">
        <v>1.3049500000000001</v>
      </c>
      <c r="C3789" s="87">
        <f t="shared" si="60"/>
        <v>1.5789895</v>
      </c>
    </row>
    <row r="3790" spans="1:3">
      <c r="A3790" s="85">
        <v>40992</v>
      </c>
      <c r="B3790" s="86">
        <f>1.552/1.21</f>
        <v>1.2826446280991737</v>
      </c>
      <c r="C3790" s="87">
        <f t="shared" si="60"/>
        <v>1.552</v>
      </c>
    </row>
    <row r="3791" spans="1:3">
      <c r="A3791" s="85">
        <v>40993</v>
      </c>
      <c r="B3791" s="86">
        <f t="shared" ref="B3791:B3799" si="61">1.552/1.21</f>
        <v>1.2826446280991737</v>
      </c>
      <c r="C3791" s="87">
        <f t="shared" si="60"/>
        <v>1.552</v>
      </c>
    </row>
    <row r="3792" spans="1:3">
      <c r="A3792" s="85">
        <v>40994</v>
      </c>
      <c r="B3792" s="86">
        <f t="shared" si="61"/>
        <v>1.2826446280991737</v>
      </c>
      <c r="C3792" s="87">
        <f t="shared" si="60"/>
        <v>1.552</v>
      </c>
    </row>
    <row r="3793" spans="1:3">
      <c r="A3793" s="85">
        <v>40995</v>
      </c>
      <c r="B3793" s="86">
        <f t="shared" si="61"/>
        <v>1.2826446280991737</v>
      </c>
      <c r="C3793" s="87">
        <f t="shared" si="60"/>
        <v>1.552</v>
      </c>
    </row>
    <row r="3794" spans="1:3">
      <c r="A3794" s="85">
        <v>40996</v>
      </c>
      <c r="B3794" s="86">
        <f t="shared" si="61"/>
        <v>1.2826446280991737</v>
      </c>
      <c r="C3794" s="87">
        <f t="shared" si="60"/>
        <v>1.552</v>
      </c>
    </row>
    <row r="3795" spans="1:3">
      <c r="A3795" s="85">
        <v>40997</v>
      </c>
      <c r="B3795" s="86">
        <f t="shared" si="61"/>
        <v>1.2826446280991737</v>
      </c>
      <c r="C3795" s="87">
        <f t="shared" si="60"/>
        <v>1.552</v>
      </c>
    </row>
    <row r="3796" spans="1:3">
      <c r="A3796" s="85">
        <v>40998</v>
      </c>
      <c r="B3796" s="86">
        <f t="shared" si="61"/>
        <v>1.2826446280991737</v>
      </c>
      <c r="C3796" s="87">
        <f t="shared" si="60"/>
        <v>1.552</v>
      </c>
    </row>
    <row r="3797" spans="1:3">
      <c r="A3797" s="85">
        <v>40999</v>
      </c>
      <c r="B3797" s="86">
        <f t="shared" si="61"/>
        <v>1.2826446280991737</v>
      </c>
      <c r="C3797" s="87">
        <f t="shared" si="60"/>
        <v>1.552</v>
      </c>
    </row>
    <row r="3798" spans="1:3">
      <c r="A3798" s="85">
        <v>41000</v>
      </c>
      <c r="B3798" s="86">
        <f t="shared" si="61"/>
        <v>1.2826446280991737</v>
      </c>
      <c r="C3798" s="87">
        <f t="shared" si="60"/>
        <v>1.552</v>
      </c>
    </row>
    <row r="3799" spans="1:3">
      <c r="A3799" s="85">
        <v>41001</v>
      </c>
      <c r="B3799" s="86">
        <f t="shared" si="61"/>
        <v>1.2826446280991737</v>
      </c>
      <c r="C3799" s="87">
        <f t="shared" si="60"/>
        <v>1.552</v>
      </c>
    </row>
    <row r="3800" spans="1:3">
      <c r="A3800" s="85">
        <v>41002</v>
      </c>
      <c r="B3800" s="86">
        <v>1.2835000000000001</v>
      </c>
      <c r="C3800" s="87">
        <f t="shared" si="60"/>
        <v>1.5530350000000002</v>
      </c>
    </row>
    <row r="3801" spans="1:3">
      <c r="A3801" s="85">
        <v>41003</v>
      </c>
      <c r="B3801" s="86">
        <v>1.2835000000000001</v>
      </c>
      <c r="C3801" s="87">
        <f t="shared" si="60"/>
        <v>1.5530350000000002</v>
      </c>
    </row>
    <row r="3802" spans="1:3">
      <c r="A3802" s="85">
        <v>41004</v>
      </c>
      <c r="B3802" s="86">
        <v>1.2835000000000001</v>
      </c>
      <c r="C3802" s="87">
        <f t="shared" si="60"/>
        <v>1.5530350000000002</v>
      </c>
    </row>
    <row r="3803" spans="1:3">
      <c r="A3803" s="85">
        <v>41005</v>
      </c>
      <c r="B3803" s="86">
        <v>1.2835000000000001</v>
      </c>
      <c r="C3803" s="87">
        <f t="shared" si="60"/>
        <v>1.5530350000000002</v>
      </c>
    </row>
    <row r="3804" spans="1:3">
      <c r="A3804" s="85">
        <v>41006</v>
      </c>
      <c r="B3804" s="86">
        <v>1.2835000000000001</v>
      </c>
      <c r="C3804" s="87">
        <f t="shared" si="60"/>
        <v>1.5530350000000002</v>
      </c>
    </row>
    <row r="3805" spans="1:3">
      <c r="A3805" s="85">
        <v>41007</v>
      </c>
      <c r="B3805" s="86">
        <v>1.2835000000000001</v>
      </c>
      <c r="C3805" s="87">
        <f t="shared" si="60"/>
        <v>1.5530350000000002</v>
      </c>
    </row>
    <row r="3806" spans="1:3">
      <c r="A3806" s="85">
        <v>41008</v>
      </c>
      <c r="B3806" s="86">
        <v>1.2835000000000001</v>
      </c>
      <c r="C3806" s="87">
        <f t="shared" si="60"/>
        <v>1.5530350000000002</v>
      </c>
    </row>
    <row r="3807" spans="1:3">
      <c r="A3807" s="85">
        <v>41009</v>
      </c>
      <c r="B3807" s="86">
        <v>1.2835000000000001</v>
      </c>
      <c r="C3807" s="87">
        <f t="shared" si="60"/>
        <v>1.5530350000000002</v>
      </c>
    </row>
    <row r="3808" spans="1:3">
      <c r="A3808" s="85">
        <v>41010</v>
      </c>
      <c r="B3808" s="86">
        <v>1.2835000000000001</v>
      </c>
      <c r="C3808" s="87">
        <f t="shared" si="60"/>
        <v>1.5530350000000002</v>
      </c>
    </row>
    <row r="3809" spans="1:3">
      <c r="A3809" s="85">
        <v>41011</v>
      </c>
      <c r="B3809" s="86">
        <v>1.2835000000000001</v>
      </c>
      <c r="C3809" s="87">
        <f t="shared" si="60"/>
        <v>1.5530350000000002</v>
      </c>
    </row>
    <row r="3810" spans="1:3">
      <c r="A3810" s="85">
        <v>41012</v>
      </c>
      <c r="B3810" s="86">
        <v>1.2835000000000001</v>
      </c>
      <c r="C3810" s="87">
        <f t="shared" si="60"/>
        <v>1.5530350000000002</v>
      </c>
    </row>
    <row r="3811" spans="1:3">
      <c r="A3811" s="85">
        <v>41013</v>
      </c>
      <c r="B3811" s="86">
        <v>1.2835000000000001</v>
      </c>
      <c r="C3811" s="87">
        <f t="shared" si="60"/>
        <v>1.5530350000000002</v>
      </c>
    </row>
    <row r="3812" spans="1:3">
      <c r="A3812" s="85">
        <v>41014</v>
      </c>
      <c r="B3812" s="86">
        <v>1.2835000000000001</v>
      </c>
      <c r="C3812" s="87">
        <f t="shared" si="60"/>
        <v>1.5530350000000002</v>
      </c>
    </row>
    <row r="3813" spans="1:3">
      <c r="A3813" s="85">
        <v>41015</v>
      </c>
      <c r="B3813" s="86">
        <v>1.2835000000000001</v>
      </c>
      <c r="C3813" s="87">
        <f t="shared" si="60"/>
        <v>1.5530350000000002</v>
      </c>
    </row>
    <row r="3814" spans="1:3">
      <c r="A3814" s="85">
        <v>41016</v>
      </c>
      <c r="B3814" s="86">
        <v>1.2835000000000001</v>
      </c>
      <c r="C3814" s="87">
        <f t="shared" si="60"/>
        <v>1.5530350000000002</v>
      </c>
    </row>
    <row r="3815" spans="1:3">
      <c r="A3815" s="85">
        <v>41017</v>
      </c>
      <c r="B3815" s="86">
        <v>1.2835000000000001</v>
      </c>
      <c r="C3815" s="87">
        <f t="shared" si="60"/>
        <v>1.5530350000000002</v>
      </c>
    </row>
    <row r="3816" spans="1:3">
      <c r="A3816" s="85">
        <v>41018</v>
      </c>
      <c r="B3816" s="86">
        <v>1.2835000000000001</v>
      </c>
      <c r="C3816" s="87">
        <f t="shared" si="60"/>
        <v>1.5530350000000002</v>
      </c>
    </row>
    <row r="3817" spans="1:3">
      <c r="A3817" s="85">
        <v>41019</v>
      </c>
      <c r="B3817" s="86">
        <v>1.2710999999999999</v>
      </c>
      <c r="C3817" s="87">
        <f t="shared" si="60"/>
        <v>1.5380309999999999</v>
      </c>
    </row>
    <row r="3818" spans="1:3">
      <c r="A3818" s="85">
        <v>41020</v>
      </c>
      <c r="B3818" s="86">
        <v>1.2710999999999999</v>
      </c>
      <c r="C3818" s="87">
        <f t="shared" si="60"/>
        <v>1.5380309999999999</v>
      </c>
    </row>
    <row r="3819" spans="1:3">
      <c r="A3819" s="85">
        <v>41021</v>
      </c>
      <c r="B3819" s="86">
        <v>1.2710999999999999</v>
      </c>
      <c r="C3819" s="87">
        <f t="shared" si="60"/>
        <v>1.5380309999999999</v>
      </c>
    </row>
    <row r="3820" spans="1:3">
      <c r="A3820" s="85">
        <v>41022</v>
      </c>
      <c r="B3820" s="86">
        <v>1.2710999999999999</v>
      </c>
      <c r="C3820" s="87">
        <f t="shared" si="60"/>
        <v>1.5380309999999999</v>
      </c>
    </row>
    <row r="3821" spans="1:3">
      <c r="A3821" s="85">
        <v>41023</v>
      </c>
      <c r="B3821" s="86">
        <v>1.2710999999999999</v>
      </c>
      <c r="C3821" s="87">
        <f t="shared" si="60"/>
        <v>1.5380309999999999</v>
      </c>
    </row>
    <row r="3822" spans="1:3">
      <c r="A3822" s="85">
        <v>41024</v>
      </c>
      <c r="B3822" s="86">
        <v>1.2710999999999999</v>
      </c>
      <c r="C3822" s="87">
        <f t="shared" si="60"/>
        <v>1.5380309999999999</v>
      </c>
    </row>
    <row r="3823" spans="1:3">
      <c r="A3823" s="85">
        <v>41025</v>
      </c>
      <c r="B3823" s="86">
        <v>1.2710999999999999</v>
      </c>
      <c r="C3823" s="87">
        <f t="shared" si="60"/>
        <v>1.5380309999999999</v>
      </c>
    </row>
    <row r="3824" spans="1:3">
      <c r="A3824" s="85">
        <v>41026</v>
      </c>
      <c r="B3824" s="86">
        <v>1.2710999999999999</v>
      </c>
      <c r="C3824" s="87">
        <f t="shared" si="60"/>
        <v>1.5380309999999999</v>
      </c>
    </row>
    <row r="3825" spans="1:3">
      <c r="A3825" s="85">
        <v>41027</v>
      </c>
      <c r="B3825" s="86">
        <v>1.2710999999999999</v>
      </c>
      <c r="C3825" s="87">
        <f t="shared" si="60"/>
        <v>1.5380309999999999</v>
      </c>
    </row>
    <row r="3826" spans="1:3">
      <c r="A3826" s="85">
        <v>41028</v>
      </c>
      <c r="B3826" s="86">
        <v>1.2710999999999999</v>
      </c>
      <c r="C3826" s="87">
        <f t="shared" si="60"/>
        <v>1.5380309999999999</v>
      </c>
    </row>
    <row r="3827" spans="1:3">
      <c r="A3827" s="85">
        <v>41029</v>
      </c>
      <c r="B3827" s="86">
        <v>1.2710999999999999</v>
      </c>
      <c r="C3827" s="87">
        <f t="shared" si="60"/>
        <v>1.5380309999999999</v>
      </c>
    </row>
    <row r="3828" spans="1:3">
      <c r="A3828" s="85">
        <v>41030</v>
      </c>
      <c r="B3828" s="86">
        <v>1.2710999999999999</v>
      </c>
      <c r="C3828" s="87">
        <f t="shared" si="60"/>
        <v>1.5380309999999999</v>
      </c>
    </row>
    <row r="3829" spans="1:3">
      <c r="A3829" s="85">
        <v>41031</v>
      </c>
      <c r="B3829" s="86">
        <v>1.2710999999999999</v>
      </c>
      <c r="C3829" s="87">
        <f t="shared" si="60"/>
        <v>1.5380309999999999</v>
      </c>
    </row>
    <row r="3830" spans="1:3">
      <c r="A3830" s="85">
        <v>41032</v>
      </c>
      <c r="B3830" s="86">
        <v>1.2710999999999999</v>
      </c>
      <c r="C3830" s="87">
        <f t="shared" si="60"/>
        <v>1.5380309999999999</v>
      </c>
    </row>
    <row r="3831" spans="1:3">
      <c r="A3831" s="85">
        <v>41033</v>
      </c>
      <c r="B3831" s="86">
        <v>1.2710999999999999</v>
      </c>
      <c r="C3831" s="87">
        <f t="shared" si="60"/>
        <v>1.5380309999999999</v>
      </c>
    </row>
    <row r="3832" spans="1:3">
      <c r="A3832" s="85">
        <v>41034</v>
      </c>
      <c r="B3832" s="86">
        <v>1.2710999999999999</v>
      </c>
      <c r="C3832" s="87">
        <f t="shared" si="60"/>
        <v>1.5380309999999999</v>
      </c>
    </row>
    <row r="3833" spans="1:3">
      <c r="A3833" s="85">
        <v>41035</v>
      </c>
      <c r="B3833" s="86">
        <v>1.2710999999999999</v>
      </c>
      <c r="C3833" s="87">
        <f t="shared" si="60"/>
        <v>1.5380309999999999</v>
      </c>
    </row>
    <row r="3834" spans="1:3">
      <c r="A3834" s="85">
        <v>41036</v>
      </c>
      <c r="B3834" s="86">
        <v>1.2710999999999999</v>
      </c>
      <c r="C3834" s="87">
        <f t="shared" si="60"/>
        <v>1.5380309999999999</v>
      </c>
    </row>
    <row r="3835" spans="1:3">
      <c r="A3835" s="85">
        <v>41037</v>
      </c>
      <c r="B3835" s="86">
        <v>1.2710999999999999</v>
      </c>
      <c r="C3835" s="87">
        <f t="shared" si="60"/>
        <v>1.5380309999999999</v>
      </c>
    </row>
    <row r="3836" spans="1:3">
      <c r="A3836" s="85">
        <v>41038</v>
      </c>
      <c r="B3836" s="86">
        <v>1.2710999999999999</v>
      </c>
      <c r="C3836" s="87">
        <f t="shared" si="60"/>
        <v>1.5380309999999999</v>
      </c>
    </row>
    <row r="3837" spans="1:3">
      <c r="A3837" s="85">
        <v>41039</v>
      </c>
      <c r="B3837" s="86">
        <v>1.2421</v>
      </c>
      <c r="C3837" s="87">
        <f t="shared" si="60"/>
        <v>1.5029409999999999</v>
      </c>
    </row>
    <row r="3838" spans="1:3">
      <c r="A3838" s="85">
        <v>41040</v>
      </c>
      <c r="B3838" s="86">
        <v>1.2421</v>
      </c>
      <c r="C3838" s="87">
        <f t="shared" si="60"/>
        <v>1.5029409999999999</v>
      </c>
    </row>
    <row r="3839" spans="1:3">
      <c r="A3839" s="85">
        <v>41041</v>
      </c>
      <c r="B3839" s="86">
        <v>1.2421</v>
      </c>
      <c r="C3839" s="87">
        <f t="shared" si="60"/>
        <v>1.5029409999999999</v>
      </c>
    </row>
    <row r="3840" spans="1:3">
      <c r="A3840" s="85">
        <v>41042</v>
      </c>
      <c r="B3840" s="86">
        <v>1.2421</v>
      </c>
      <c r="C3840" s="87">
        <f t="shared" si="60"/>
        <v>1.5029409999999999</v>
      </c>
    </row>
    <row r="3841" spans="1:3">
      <c r="A3841" s="85">
        <v>41043</v>
      </c>
      <c r="B3841" s="86">
        <v>1.2421</v>
      </c>
      <c r="C3841" s="87">
        <f t="shared" si="60"/>
        <v>1.5029409999999999</v>
      </c>
    </row>
    <row r="3842" spans="1:3">
      <c r="A3842" s="85">
        <v>41044</v>
      </c>
      <c r="B3842" s="86">
        <v>1.2421</v>
      </c>
      <c r="C3842" s="87">
        <f t="shared" si="60"/>
        <v>1.5029409999999999</v>
      </c>
    </row>
    <row r="3843" spans="1:3">
      <c r="A3843" s="85">
        <v>41045</v>
      </c>
      <c r="B3843" s="86">
        <v>1.2421</v>
      </c>
      <c r="C3843" s="87">
        <f t="shared" si="60"/>
        <v>1.5029409999999999</v>
      </c>
    </row>
    <row r="3844" spans="1:3">
      <c r="A3844" s="85">
        <v>41046</v>
      </c>
      <c r="B3844" s="86">
        <v>1.2421</v>
      </c>
      <c r="C3844" s="87">
        <f t="shared" si="60"/>
        <v>1.5029409999999999</v>
      </c>
    </row>
    <row r="3845" spans="1:3">
      <c r="A3845" s="85">
        <v>41047</v>
      </c>
      <c r="B3845" s="86">
        <v>1.2421</v>
      </c>
      <c r="C3845" s="87">
        <f t="shared" si="60"/>
        <v>1.5029409999999999</v>
      </c>
    </row>
    <row r="3846" spans="1:3">
      <c r="A3846" s="85">
        <v>41048</v>
      </c>
      <c r="B3846" s="86">
        <v>1.2421</v>
      </c>
      <c r="C3846" s="87">
        <f t="shared" si="60"/>
        <v>1.5029409999999999</v>
      </c>
    </row>
    <row r="3847" spans="1:3">
      <c r="A3847" s="85">
        <v>41049</v>
      </c>
      <c r="B3847" s="86">
        <v>1.2421</v>
      </c>
      <c r="C3847" s="87">
        <f t="shared" si="60"/>
        <v>1.5029409999999999</v>
      </c>
    </row>
    <row r="3848" spans="1:3">
      <c r="A3848" s="85">
        <v>41050</v>
      </c>
      <c r="B3848" s="86">
        <v>1.2421</v>
      </c>
      <c r="C3848" s="87">
        <f t="shared" si="60"/>
        <v>1.5029409999999999</v>
      </c>
    </row>
    <row r="3849" spans="1:3">
      <c r="A3849" s="85">
        <v>41051</v>
      </c>
      <c r="B3849" s="86">
        <v>1.2421</v>
      </c>
      <c r="C3849" s="87">
        <f t="shared" si="60"/>
        <v>1.5029409999999999</v>
      </c>
    </row>
    <row r="3850" spans="1:3">
      <c r="A3850" s="85">
        <v>41052</v>
      </c>
      <c r="B3850" s="86">
        <v>1.2421</v>
      </c>
      <c r="C3850" s="87">
        <f t="shared" si="60"/>
        <v>1.5029409999999999</v>
      </c>
    </row>
    <row r="3851" spans="1:3">
      <c r="A3851" s="85">
        <v>41053</v>
      </c>
      <c r="B3851" s="86">
        <v>1.2421</v>
      </c>
      <c r="C3851" s="87">
        <f t="shared" si="60"/>
        <v>1.5029409999999999</v>
      </c>
    </row>
    <row r="3852" spans="1:3">
      <c r="A3852" s="85">
        <v>41054</v>
      </c>
      <c r="B3852" s="86">
        <v>1.2421</v>
      </c>
      <c r="C3852" s="87">
        <f t="shared" ref="C3852:C3915" si="62">IF($B3852="","",($B3852*1.21))</f>
        <v>1.5029409999999999</v>
      </c>
    </row>
    <row r="3853" spans="1:3">
      <c r="A3853" s="85">
        <v>41055</v>
      </c>
      <c r="B3853" s="86">
        <v>1.2421</v>
      </c>
      <c r="C3853" s="87">
        <f t="shared" si="62"/>
        <v>1.5029409999999999</v>
      </c>
    </row>
    <row r="3854" spans="1:3">
      <c r="A3854" s="85">
        <v>41056</v>
      </c>
      <c r="B3854" s="86">
        <v>1.2421</v>
      </c>
      <c r="C3854" s="87">
        <f t="shared" si="62"/>
        <v>1.5029409999999999</v>
      </c>
    </row>
    <row r="3855" spans="1:3">
      <c r="A3855" s="85">
        <v>41057</v>
      </c>
      <c r="B3855" s="86">
        <v>1.2421</v>
      </c>
      <c r="C3855" s="87">
        <f t="shared" si="62"/>
        <v>1.5029409999999999</v>
      </c>
    </row>
    <row r="3856" spans="1:3">
      <c r="A3856" s="85">
        <v>41058</v>
      </c>
      <c r="B3856" s="86">
        <v>1.2421</v>
      </c>
      <c r="C3856" s="87">
        <f t="shared" si="62"/>
        <v>1.5029409999999999</v>
      </c>
    </row>
    <row r="3857" spans="1:3">
      <c r="A3857" s="85">
        <v>41059</v>
      </c>
      <c r="B3857" s="86">
        <v>1.2421</v>
      </c>
      <c r="C3857" s="87">
        <f t="shared" si="62"/>
        <v>1.5029409999999999</v>
      </c>
    </row>
    <row r="3858" spans="1:3">
      <c r="A3858" s="85">
        <v>41060</v>
      </c>
      <c r="B3858" s="86">
        <v>1.2421</v>
      </c>
      <c r="C3858" s="87">
        <f t="shared" si="62"/>
        <v>1.5029409999999999</v>
      </c>
    </row>
    <row r="3859" spans="1:3">
      <c r="A3859" s="85">
        <v>41061</v>
      </c>
      <c r="B3859" s="86">
        <v>1.2421</v>
      </c>
      <c r="C3859" s="87">
        <f t="shared" si="62"/>
        <v>1.5029409999999999</v>
      </c>
    </row>
    <row r="3860" spans="1:3">
      <c r="A3860" s="85">
        <v>41062</v>
      </c>
      <c r="B3860" s="86">
        <v>1.2421</v>
      </c>
      <c r="C3860" s="87">
        <f t="shared" si="62"/>
        <v>1.5029409999999999</v>
      </c>
    </row>
    <row r="3861" spans="1:3">
      <c r="A3861" s="85">
        <v>41063</v>
      </c>
      <c r="B3861" s="86">
        <v>1.2421</v>
      </c>
      <c r="C3861" s="87">
        <f t="shared" si="62"/>
        <v>1.5029409999999999</v>
      </c>
    </row>
    <row r="3862" spans="1:3">
      <c r="A3862" s="85">
        <v>41064</v>
      </c>
      <c r="B3862" s="86">
        <v>1.2421</v>
      </c>
      <c r="C3862" s="87">
        <f t="shared" si="62"/>
        <v>1.5029409999999999</v>
      </c>
    </row>
    <row r="3863" spans="1:3">
      <c r="A3863" s="85">
        <v>41065</v>
      </c>
      <c r="B3863" s="86">
        <v>1.2123999999999999</v>
      </c>
      <c r="C3863" s="87">
        <f t="shared" si="62"/>
        <v>1.4670039999999998</v>
      </c>
    </row>
    <row r="3864" spans="1:3">
      <c r="A3864" s="85">
        <v>41066</v>
      </c>
      <c r="B3864" s="86">
        <v>1.2123999999999999</v>
      </c>
      <c r="C3864" s="87">
        <f t="shared" si="62"/>
        <v>1.4670039999999998</v>
      </c>
    </row>
    <row r="3865" spans="1:3">
      <c r="A3865" s="85">
        <v>41067</v>
      </c>
      <c r="B3865" s="86">
        <v>1.2123999999999999</v>
      </c>
      <c r="C3865" s="87">
        <f t="shared" si="62"/>
        <v>1.4670039999999998</v>
      </c>
    </row>
    <row r="3866" spans="1:3">
      <c r="A3866" s="85">
        <v>41068</v>
      </c>
      <c r="B3866" s="86">
        <v>1.2123999999999999</v>
      </c>
      <c r="C3866" s="87">
        <f t="shared" si="62"/>
        <v>1.4670039999999998</v>
      </c>
    </row>
    <row r="3867" spans="1:3">
      <c r="A3867" s="85">
        <v>41069</v>
      </c>
      <c r="B3867" s="86">
        <v>1.2123999999999999</v>
      </c>
      <c r="C3867" s="87">
        <f t="shared" si="62"/>
        <v>1.4670039999999998</v>
      </c>
    </row>
    <row r="3868" spans="1:3">
      <c r="A3868" s="85">
        <v>41070</v>
      </c>
      <c r="B3868" s="86">
        <v>1.2123999999999999</v>
      </c>
      <c r="C3868" s="87">
        <f t="shared" si="62"/>
        <v>1.4670039999999998</v>
      </c>
    </row>
    <row r="3869" spans="1:3">
      <c r="A3869" s="85">
        <v>41071</v>
      </c>
      <c r="B3869" s="86">
        <v>1.2123999999999999</v>
      </c>
      <c r="C3869" s="87">
        <f t="shared" si="62"/>
        <v>1.4670039999999998</v>
      </c>
    </row>
    <row r="3870" spans="1:3">
      <c r="A3870" s="85">
        <v>41072</v>
      </c>
      <c r="B3870" s="86">
        <v>1.2123999999999999</v>
      </c>
      <c r="C3870" s="87">
        <f t="shared" si="62"/>
        <v>1.4670039999999998</v>
      </c>
    </row>
    <row r="3871" spans="1:3">
      <c r="A3871" s="85">
        <v>41073</v>
      </c>
      <c r="B3871" s="86">
        <v>1.2123999999999999</v>
      </c>
      <c r="C3871" s="87">
        <f t="shared" si="62"/>
        <v>1.4670039999999998</v>
      </c>
    </row>
    <row r="3872" spans="1:3">
      <c r="A3872" s="85">
        <v>41074</v>
      </c>
      <c r="B3872" s="86">
        <v>1.2123999999999999</v>
      </c>
      <c r="C3872" s="87">
        <f t="shared" si="62"/>
        <v>1.4670039999999998</v>
      </c>
    </row>
    <row r="3873" spans="1:3">
      <c r="A3873" s="85">
        <v>41075</v>
      </c>
      <c r="B3873" s="86">
        <v>1.2123999999999999</v>
      </c>
      <c r="C3873" s="87">
        <f t="shared" si="62"/>
        <v>1.4670039999999998</v>
      </c>
    </row>
    <row r="3874" spans="1:3">
      <c r="A3874" s="85">
        <v>41076</v>
      </c>
      <c r="B3874" s="86">
        <v>1.2123999999999999</v>
      </c>
      <c r="C3874" s="87">
        <f t="shared" si="62"/>
        <v>1.4670039999999998</v>
      </c>
    </row>
    <row r="3875" spans="1:3">
      <c r="A3875" s="85">
        <v>41077</v>
      </c>
      <c r="B3875" s="86">
        <v>1.2123999999999999</v>
      </c>
      <c r="C3875" s="87">
        <f t="shared" si="62"/>
        <v>1.4670039999999998</v>
      </c>
    </row>
    <row r="3876" spans="1:3">
      <c r="A3876" s="85">
        <v>41078</v>
      </c>
      <c r="B3876" s="86">
        <v>1.2123999999999999</v>
      </c>
      <c r="C3876" s="87">
        <f t="shared" si="62"/>
        <v>1.4670039999999998</v>
      </c>
    </row>
    <row r="3877" spans="1:3">
      <c r="A3877" s="85">
        <v>41079</v>
      </c>
      <c r="B3877" s="86">
        <v>1.2123999999999999</v>
      </c>
      <c r="C3877" s="87">
        <f t="shared" si="62"/>
        <v>1.4670039999999998</v>
      </c>
    </row>
    <row r="3878" spans="1:3">
      <c r="A3878" s="85">
        <v>41080</v>
      </c>
      <c r="B3878" s="86">
        <v>1.1982999999999999</v>
      </c>
      <c r="C3878" s="87">
        <f t="shared" si="62"/>
        <v>1.4499429999999998</v>
      </c>
    </row>
    <row r="3879" spans="1:3">
      <c r="A3879" s="85">
        <v>41081</v>
      </c>
      <c r="B3879" s="86">
        <v>1.1982999999999999</v>
      </c>
      <c r="C3879" s="87">
        <f t="shared" si="62"/>
        <v>1.4499429999999998</v>
      </c>
    </row>
    <row r="3880" spans="1:3">
      <c r="A3880" s="85">
        <v>41082</v>
      </c>
      <c r="B3880" s="86">
        <v>1.1982999999999999</v>
      </c>
      <c r="C3880" s="87">
        <f t="shared" si="62"/>
        <v>1.4499429999999998</v>
      </c>
    </row>
    <row r="3881" spans="1:3">
      <c r="A3881" s="85">
        <v>41083</v>
      </c>
      <c r="B3881" s="86">
        <v>1.1982999999999999</v>
      </c>
      <c r="C3881" s="87">
        <f t="shared" si="62"/>
        <v>1.4499429999999998</v>
      </c>
    </row>
    <row r="3882" spans="1:3">
      <c r="A3882" s="85">
        <v>41084</v>
      </c>
      <c r="B3882" s="86">
        <v>1.1982999999999999</v>
      </c>
      <c r="C3882" s="87">
        <f t="shared" si="62"/>
        <v>1.4499429999999998</v>
      </c>
    </row>
    <row r="3883" spans="1:3">
      <c r="A3883" s="85">
        <v>41085</v>
      </c>
      <c r="B3883" s="86">
        <v>1.1982999999999999</v>
      </c>
      <c r="C3883" s="87">
        <f t="shared" si="62"/>
        <v>1.4499429999999998</v>
      </c>
    </row>
    <row r="3884" spans="1:3">
      <c r="A3884" s="85">
        <v>41086</v>
      </c>
      <c r="B3884" s="86">
        <v>1.1982999999999999</v>
      </c>
      <c r="C3884" s="87">
        <f t="shared" si="62"/>
        <v>1.4499429999999998</v>
      </c>
    </row>
    <row r="3885" spans="1:3">
      <c r="A3885" s="85">
        <v>41087</v>
      </c>
      <c r="B3885" s="86">
        <v>1.1982999999999999</v>
      </c>
      <c r="C3885" s="87">
        <f t="shared" si="62"/>
        <v>1.4499429999999998</v>
      </c>
    </row>
    <row r="3886" spans="1:3">
      <c r="A3886" s="85">
        <v>41088</v>
      </c>
      <c r="B3886" s="86">
        <v>1.1982999999999999</v>
      </c>
      <c r="C3886" s="87">
        <f t="shared" si="62"/>
        <v>1.4499429999999998</v>
      </c>
    </row>
    <row r="3887" spans="1:3">
      <c r="A3887" s="85">
        <v>41089</v>
      </c>
      <c r="B3887" s="86">
        <v>1.1982999999999999</v>
      </c>
      <c r="C3887" s="87">
        <f t="shared" si="62"/>
        <v>1.4499429999999998</v>
      </c>
    </row>
    <row r="3888" spans="1:3">
      <c r="A3888" s="85">
        <v>41090</v>
      </c>
      <c r="B3888" s="86">
        <v>1.1982999999999999</v>
      </c>
      <c r="C3888" s="87">
        <f t="shared" si="62"/>
        <v>1.4499429999999998</v>
      </c>
    </row>
    <row r="3889" spans="1:3">
      <c r="A3889" s="85">
        <v>41091</v>
      </c>
      <c r="B3889" s="86">
        <v>1.1982999999999999</v>
      </c>
      <c r="C3889" s="87">
        <f t="shared" si="62"/>
        <v>1.4499429999999998</v>
      </c>
    </row>
    <row r="3890" spans="1:3">
      <c r="A3890" s="85">
        <v>41092</v>
      </c>
      <c r="B3890" s="86">
        <v>1.1982999999999999</v>
      </c>
      <c r="C3890" s="87">
        <f t="shared" si="62"/>
        <v>1.4499429999999998</v>
      </c>
    </row>
    <row r="3891" spans="1:3">
      <c r="A3891" s="85">
        <v>41093</v>
      </c>
      <c r="B3891" s="86">
        <v>1.1992</v>
      </c>
      <c r="C3891" s="87">
        <f t="shared" si="62"/>
        <v>1.4510320000000001</v>
      </c>
    </row>
    <row r="3892" spans="1:3">
      <c r="A3892" s="85">
        <v>41094</v>
      </c>
      <c r="B3892" s="86">
        <v>1.1992</v>
      </c>
      <c r="C3892" s="87">
        <f t="shared" si="62"/>
        <v>1.4510320000000001</v>
      </c>
    </row>
    <row r="3893" spans="1:3">
      <c r="A3893" s="85">
        <v>41095</v>
      </c>
      <c r="B3893" s="86">
        <v>1.1992</v>
      </c>
      <c r="C3893" s="87">
        <f t="shared" si="62"/>
        <v>1.4510320000000001</v>
      </c>
    </row>
    <row r="3894" spans="1:3">
      <c r="A3894" s="85">
        <v>41096</v>
      </c>
      <c r="B3894" s="86">
        <v>1.2322</v>
      </c>
      <c r="C3894" s="87">
        <f t="shared" si="62"/>
        <v>1.4909619999999999</v>
      </c>
    </row>
    <row r="3895" spans="1:3">
      <c r="A3895" s="85">
        <v>41097</v>
      </c>
      <c r="B3895" s="86">
        <v>1.2322</v>
      </c>
      <c r="C3895" s="87">
        <f t="shared" si="62"/>
        <v>1.4909619999999999</v>
      </c>
    </row>
    <row r="3896" spans="1:3">
      <c r="A3896" s="85">
        <v>41098</v>
      </c>
      <c r="B3896" s="86">
        <v>1.2322</v>
      </c>
      <c r="C3896" s="87">
        <f t="shared" si="62"/>
        <v>1.4909619999999999</v>
      </c>
    </row>
    <row r="3897" spans="1:3">
      <c r="A3897" s="85">
        <v>41099</v>
      </c>
      <c r="B3897" s="86">
        <v>1.2322</v>
      </c>
      <c r="C3897" s="87">
        <f t="shared" si="62"/>
        <v>1.4909619999999999</v>
      </c>
    </row>
    <row r="3898" spans="1:3">
      <c r="A3898" s="85">
        <v>41100</v>
      </c>
      <c r="B3898" s="86">
        <v>1.2322</v>
      </c>
      <c r="C3898" s="87">
        <f t="shared" si="62"/>
        <v>1.4909619999999999</v>
      </c>
    </row>
    <row r="3899" spans="1:3">
      <c r="A3899" s="85">
        <v>41101</v>
      </c>
      <c r="B3899" s="86">
        <v>1.2322</v>
      </c>
      <c r="C3899" s="87">
        <f t="shared" si="62"/>
        <v>1.4909619999999999</v>
      </c>
    </row>
    <row r="3900" spans="1:3">
      <c r="A3900" s="85">
        <v>41102</v>
      </c>
      <c r="B3900" s="86">
        <v>1.2322</v>
      </c>
      <c r="C3900" s="87">
        <f t="shared" si="62"/>
        <v>1.4909619999999999</v>
      </c>
    </row>
    <row r="3901" spans="1:3">
      <c r="A3901" s="85">
        <v>41103</v>
      </c>
      <c r="B3901" s="86">
        <v>1.2421</v>
      </c>
      <c r="C3901" s="87">
        <f t="shared" si="62"/>
        <v>1.5029409999999999</v>
      </c>
    </row>
    <row r="3902" spans="1:3">
      <c r="A3902" s="85">
        <v>41104</v>
      </c>
      <c r="B3902" s="86">
        <v>1.2421</v>
      </c>
      <c r="C3902" s="87">
        <f t="shared" si="62"/>
        <v>1.5029409999999999</v>
      </c>
    </row>
    <row r="3903" spans="1:3">
      <c r="A3903" s="85">
        <v>41105</v>
      </c>
      <c r="B3903" s="86">
        <v>1.2421</v>
      </c>
      <c r="C3903" s="87">
        <f t="shared" si="62"/>
        <v>1.5029409999999999</v>
      </c>
    </row>
    <row r="3904" spans="1:3">
      <c r="A3904" s="85">
        <v>41106</v>
      </c>
      <c r="B3904" s="86">
        <v>1.2421</v>
      </c>
      <c r="C3904" s="87">
        <f t="shared" si="62"/>
        <v>1.5029409999999999</v>
      </c>
    </row>
    <row r="3905" spans="1:3">
      <c r="A3905" s="85">
        <v>41107</v>
      </c>
      <c r="B3905" s="86">
        <v>1.2421</v>
      </c>
      <c r="C3905" s="87">
        <f t="shared" si="62"/>
        <v>1.5029409999999999</v>
      </c>
    </row>
    <row r="3906" spans="1:3">
      <c r="A3906" s="85">
        <v>41108</v>
      </c>
      <c r="B3906" s="86">
        <v>1.2421</v>
      </c>
      <c r="C3906" s="87">
        <f t="shared" si="62"/>
        <v>1.5029409999999999</v>
      </c>
    </row>
    <row r="3907" spans="1:3">
      <c r="A3907" s="85">
        <v>41109</v>
      </c>
      <c r="B3907" s="86">
        <v>1.2668999999999999</v>
      </c>
      <c r="C3907" s="87">
        <f t="shared" si="62"/>
        <v>1.5329489999999999</v>
      </c>
    </row>
    <row r="3908" spans="1:3">
      <c r="A3908" s="85">
        <v>41110</v>
      </c>
      <c r="B3908" s="86">
        <v>1.2668999999999999</v>
      </c>
      <c r="C3908" s="87">
        <f t="shared" si="62"/>
        <v>1.5329489999999999</v>
      </c>
    </row>
    <row r="3909" spans="1:3">
      <c r="A3909" s="85">
        <v>41111</v>
      </c>
      <c r="B3909" s="86">
        <v>1.2668999999999999</v>
      </c>
      <c r="C3909" s="87">
        <f t="shared" si="62"/>
        <v>1.5329489999999999</v>
      </c>
    </row>
    <row r="3910" spans="1:3">
      <c r="A3910" s="85">
        <v>41112</v>
      </c>
      <c r="B3910" s="86">
        <v>1.2668999999999999</v>
      </c>
      <c r="C3910" s="87">
        <f t="shared" si="62"/>
        <v>1.5329489999999999</v>
      </c>
    </row>
    <row r="3911" spans="1:3">
      <c r="A3911" s="85">
        <v>41113</v>
      </c>
      <c r="B3911" s="86">
        <v>1.2668999999999999</v>
      </c>
      <c r="C3911" s="87">
        <f t="shared" si="62"/>
        <v>1.5329489999999999</v>
      </c>
    </row>
    <row r="3912" spans="1:3">
      <c r="A3912" s="85">
        <v>41114</v>
      </c>
      <c r="B3912" s="86">
        <v>1.2668999999999999</v>
      </c>
      <c r="C3912" s="87">
        <f t="shared" si="62"/>
        <v>1.5329489999999999</v>
      </c>
    </row>
    <row r="3913" spans="1:3">
      <c r="A3913" s="85">
        <v>41115</v>
      </c>
      <c r="B3913" s="86">
        <v>1.2668999999999999</v>
      </c>
      <c r="C3913" s="87">
        <f t="shared" si="62"/>
        <v>1.5329489999999999</v>
      </c>
    </row>
    <row r="3914" spans="1:3">
      <c r="A3914" s="85">
        <v>41116</v>
      </c>
      <c r="B3914" s="86">
        <v>1.2668999999999999</v>
      </c>
      <c r="C3914" s="87">
        <f t="shared" si="62"/>
        <v>1.5329489999999999</v>
      </c>
    </row>
    <row r="3915" spans="1:3">
      <c r="A3915" s="85">
        <v>41117</v>
      </c>
      <c r="B3915" s="86">
        <v>1.2668999999999999</v>
      </c>
      <c r="C3915" s="87">
        <f t="shared" si="62"/>
        <v>1.5329489999999999</v>
      </c>
    </row>
    <row r="3916" spans="1:3">
      <c r="A3916" s="85">
        <v>41118</v>
      </c>
      <c r="B3916" s="86">
        <v>1.2668999999999999</v>
      </c>
      <c r="C3916" s="87">
        <f t="shared" ref="C3916:C3979" si="63">IF($B3916="","",($B3916*1.21))</f>
        <v>1.5329489999999999</v>
      </c>
    </row>
    <row r="3917" spans="1:3">
      <c r="A3917" s="85">
        <v>41119</v>
      </c>
      <c r="B3917" s="86">
        <v>1.2668999999999999</v>
      </c>
      <c r="C3917" s="87">
        <f t="shared" si="63"/>
        <v>1.5329489999999999</v>
      </c>
    </row>
    <row r="3918" spans="1:3">
      <c r="A3918" s="85">
        <v>41120</v>
      </c>
      <c r="B3918" s="86">
        <v>1.2668999999999999</v>
      </c>
      <c r="C3918" s="87">
        <f t="shared" si="63"/>
        <v>1.5329489999999999</v>
      </c>
    </row>
    <row r="3919" spans="1:3">
      <c r="A3919" s="85">
        <v>41121</v>
      </c>
      <c r="B3919" s="86">
        <v>1.2668999999999999</v>
      </c>
      <c r="C3919" s="87">
        <f t="shared" si="63"/>
        <v>1.5329489999999999</v>
      </c>
    </row>
    <row r="3920" spans="1:3">
      <c r="A3920" s="85">
        <v>41122</v>
      </c>
      <c r="B3920" s="86">
        <v>1.2668999999999999</v>
      </c>
      <c r="C3920" s="87">
        <f t="shared" si="63"/>
        <v>1.5329489999999999</v>
      </c>
    </row>
    <row r="3921" spans="1:3">
      <c r="A3921" s="85">
        <v>41123</v>
      </c>
      <c r="B3921" s="86">
        <v>1.2668999999999999</v>
      </c>
      <c r="C3921" s="87">
        <f t="shared" si="63"/>
        <v>1.5329489999999999</v>
      </c>
    </row>
    <row r="3922" spans="1:3">
      <c r="A3922" s="85">
        <v>41124</v>
      </c>
      <c r="B3922" s="86">
        <v>1.2668999999999999</v>
      </c>
      <c r="C3922" s="87">
        <f t="shared" si="63"/>
        <v>1.5329489999999999</v>
      </c>
    </row>
    <row r="3923" spans="1:3">
      <c r="A3923" s="85">
        <v>41125</v>
      </c>
      <c r="B3923" s="86">
        <v>1.2668999999999999</v>
      </c>
      <c r="C3923" s="87">
        <f t="shared" si="63"/>
        <v>1.5329489999999999</v>
      </c>
    </row>
    <row r="3924" spans="1:3">
      <c r="A3924" s="85">
        <v>41126</v>
      </c>
      <c r="B3924" s="86">
        <v>1.2668999999999999</v>
      </c>
      <c r="C3924" s="87">
        <f t="shared" si="63"/>
        <v>1.5329489999999999</v>
      </c>
    </row>
    <row r="3925" spans="1:3">
      <c r="A3925" s="85">
        <v>41127</v>
      </c>
      <c r="B3925" s="86">
        <v>1.2668999999999999</v>
      </c>
      <c r="C3925" s="87">
        <f t="shared" si="63"/>
        <v>1.5329489999999999</v>
      </c>
    </row>
    <row r="3926" spans="1:3">
      <c r="A3926" s="85">
        <v>41128</v>
      </c>
      <c r="B3926" s="86">
        <v>1.2668999999999999</v>
      </c>
      <c r="C3926" s="87">
        <f t="shared" si="63"/>
        <v>1.5329489999999999</v>
      </c>
    </row>
    <row r="3927" spans="1:3">
      <c r="A3927" s="85">
        <v>41129</v>
      </c>
      <c r="B3927" s="86">
        <v>1.2668999999999999</v>
      </c>
      <c r="C3927" s="87">
        <f t="shared" si="63"/>
        <v>1.5329489999999999</v>
      </c>
    </row>
    <row r="3928" spans="1:3">
      <c r="A3928" s="85">
        <v>41130</v>
      </c>
      <c r="B3928" s="86">
        <f>1.559/1.21</f>
        <v>1.2884297520661157</v>
      </c>
      <c r="C3928" s="87">
        <f t="shared" si="63"/>
        <v>1.5589999999999999</v>
      </c>
    </row>
    <row r="3929" spans="1:3">
      <c r="A3929" s="85">
        <v>41131</v>
      </c>
      <c r="B3929" s="86">
        <f t="shared" ref="B3929:B3935" si="64">1.559/1.21</f>
        <v>1.2884297520661157</v>
      </c>
      <c r="C3929" s="87">
        <f t="shared" si="63"/>
        <v>1.5589999999999999</v>
      </c>
    </row>
    <row r="3930" spans="1:3">
      <c r="A3930" s="85">
        <v>41132</v>
      </c>
      <c r="B3930" s="86">
        <f t="shared" si="64"/>
        <v>1.2884297520661157</v>
      </c>
      <c r="C3930" s="87">
        <f t="shared" si="63"/>
        <v>1.5589999999999999</v>
      </c>
    </row>
    <row r="3931" spans="1:3">
      <c r="A3931" s="85">
        <v>41133</v>
      </c>
      <c r="B3931" s="86">
        <f t="shared" si="64"/>
        <v>1.2884297520661157</v>
      </c>
      <c r="C3931" s="87">
        <f t="shared" si="63"/>
        <v>1.5589999999999999</v>
      </c>
    </row>
    <row r="3932" spans="1:3">
      <c r="A3932" s="85">
        <v>41134</v>
      </c>
      <c r="B3932" s="86">
        <f t="shared" si="64"/>
        <v>1.2884297520661157</v>
      </c>
      <c r="C3932" s="87">
        <f t="shared" si="63"/>
        <v>1.5589999999999999</v>
      </c>
    </row>
    <row r="3933" spans="1:3">
      <c r="A3933" s="85">
        <v>41135</v>
      </c>
      <c r="B3933" s="86">
        <f t="shared" si="64"/>
        <v>1.2884297520661157</v>
      </c>
      <c r="C3933" s="87">
        <f t="shared" si="63"/>
        <v>1.5589999999999999</v>
      </c>
    </row>
    <row r="3934" spans="1:3">
      <c r="A3934" s="85">
        <v>41136</v>
      </c>
      <c r="B3934" s="86">
        <f t="shared" si="64"/>
        <v>1.2884297520661157</v>
      </c>
      <c r="C3934" s="87">
        <f t="shared" si="63"/>
        <v>1.5589999999999999</v>
      </c>
    </row>
    <row r="3935" spans="1:3">
      <c r="A3935" s="85">
        <v>41137</v>
      </c>
      <c r="B3935" s="86">
        <f t="shared" si="64"/>
        <v>1.2884297520661157</v>
      </c>
      <c r="C3935" s="87">
        <f t="shared" si="63"/>
        <v>1.5589999999999999</v>
      </c>
    </row>
    <row r="3936" spans="1:3">
      <c r="A3936" s="85">
        <v>41138</v>
      </c>
      <c r="B3936" s="86">
        <v>1.3041</v>
      </c>
      <c r="C3936" s="87">
        <f t="shared" si="63"/>
        <v>1.5779609999999999</v>
      </c>
    </row>
    <row r="3937" spans="1:3">
      <c r="A3937" s="85">
        <v>41139</v>
      </c>
      <c r="B3937" s="86">
        <v>1.3041</v>
      </c>
      <c r="C3937" s="87">
        <f t="shared" si="63"/>
        <v>1.5779609999999999</v>
      </c>
    </row>
    <row r="3938" spans="1:3">
      <c r="A3938" s="85">
        <v>41140</v>
      </c>
      <c r="B3938" s="86">
        <v>1.3041</v>
      </c>
      <c r="C3938" s="87">
        <f t="shared" si="63"/>
        <v>1.5779609999999999</v>
      </c>
    </row>
    <row r="3939" spans="1:3">
      <c r="A3939" s="85">
        <v>41141</v>
      </c>
      <c r="B3939" s="86">
        <v>1.3041</v>
      </c>
      <c r="C3939" s="87">
        <f t="shared" si="63"/>
        <v>1.5779609999999999</v>
      </c>
    </row>
    <row r="3940" spans="1:3">
      <c r="A3940" s="85">
        <v>41142</v>
      </c>
      <c r="B3940" s="86">
        <v>1.3041</v>
      </c>
      <c r="C3940" s="87">
        <f t="shared" si="63"/>
        <v>1.5779609999999999</v>
      </c>
    </row>
    <row r="3941" spans="1:3">
      <c r="A3941" s="85">
        <v>41143</v>
      </c>
      <c r="B3941" s="86">
        <v>1.3041</v>
      </c>
      <c r="C3941" s="87">
        <f t="shared" si="63"/>
        <v>1.5779609999999999</v>
      </c>
    </row>
    <row r="3942" spans="1:3">
      <c r="A3942" s="85">
        <v>41144</v>
      </c>
      <c r="B3942" s="86">
        <v>1.3041</v>
      </c>
      <c r="C3942" s="87">
        <f t="shared" si="63"/>
        <v>1.5779609999999999</v>
      </c>
    </row>
    <row r="3943" spans="1:3">
      <c r="A3943" s="85">
        <v>41145</v>
      </c>
      <c r="B3943" s="86">
        <v>1.3116000000000001</v>
      </c>
      <c r="C3943" s="87">
        <f t="shared" si="63"/>
        <v>1.5870360000000001</v>
      </c>
    </row>
    <row r="3944" spans="1:3">
      <c r="A3944" s="85">
        <v>41146</v>
      </c>
      <c r="B3944" s="86">
        <v>1.3116000000000001</v>
      </c>
      <c r="C3944" s="87">
        <f t="shared" si="63"/>
        <v>1.5870360000000001</v>
      </c>
    </row>
    <row r="3945" spans="1:3">
      <c r="A3945" s="85">
        <v>41147</v>
      </c>
      <c r="B3945" s="86">
        <v>1.3116000000000001</v>
      </c>
      <c r="C3945" s="87">
        <f t="shared" si="63"/>
        <v>1.5870360000000001</v>
      </c>
    </row>
    <row r="3946" spans="1:3">
      <c r="A3946" s="85">
        <v>41148</v>
      </c>
      <c r="B3946" s="86">
        <v>1.3116000000000001</v>
      </c>
      <c r="C3946" s="87">
        <f t="shared" si="63"/>
        <v>1.5870360000000001</v>
      </c>
    </row>
    <row r="3947" spans="1:3">
      <c r="A3947" s="85">
        <v>41149</v>
      </c>
      <c r="B3947" s="86">
        <v>1.3116000000000001</v>
      </c>
      <c r="C3947" s="87">
        <f t="shared" si="63"/>
        <v>1.5870360000000001</v>
      </c>
    </row>
    <row r="3948" spans="1:3">
      <c r="A3948" s="85">
        <v>41150</v>
      </c>
      <c r="B3948" s="86">
        <v>1.3116000000000001</v>
      </c>
      <c r="C3948" s="87">
        <f t="shared" si="63"/>
        <v>1.5870360000000001</v>
      </c>
    </row>
    <row r="3949" spans="1:3">
      <c r="A3949" s="85">
        <v>41151</v>
      </c>
      <c r="B3949" s="86">
        <v>1.3116000000000001</v>
      </c>
      <c r="C3949" s="87">
        <f t="shared" si="63"/>
        <v>1.5870360000000001</v>
      </c>
    </row>
    <row r="3950" spans="1:3">
      <c r="A3950" s="85">
        <v>41152</v>
      </c>
      <c r="B3950" s="86">
        <v>1.3116000000000001</v>
      </c>
      <c r="C3950" s="87">
        <f t="shared" si="63"/>
        <v>1.5870360000000001</v>
      </c>
    </row>
    <row r="3951" spans="1:3">
      <c r="A3951" s="85">
        <v>41153</v>
      </c>
      <c r="B3951" s="86">
        <v>1.3116000000000001</v>
      </c>
      <c r="C3951" s="87">
        <f t="shared" si="63"/>
        <v>1.5870360000000001</v>
      </c>
    </row>
    <row r="3952" spans="1:3">
      <c r="A3952" s="85">
        <v>41154</v>
      </c>
      <c r="B3952" s="86">
        <v>1.3116000000000001</v>
      </c>
      <c r="C3952" s="87">
        <f t="shared" si="63"/>
        <v>1.5870360000000001</v>
      </c>
    </row>
    <row r="3953" spans="1:3">
      <c r="A3953" s="85">
        <v>41155</v>
      </c>
      <c r="B3953" s="86">
        <v>1.3116000000000001</v>
      </c>
      <c r="C3953" s="87">
        <f t="shared" si="63"/>
        <v>1.5870360000000001</v>
      </c>
    </row>
    <row r="3954" spans="1:3">
      <c r="A3954" s="85">
        <v>41156</v>
      </c>
      <c r="B3954" s="86">
        <v>1.3116000000000001</v>
      </c>
      <c r="C3954" s="87">
        <f t="shared" si="63"/>
        <v>1.5870360000000001</v>
      </c>
    </row>
    <row r="3955" spans="1:3">
      <c r="A3955" s="85">
        <v>41157</v>
      </c>
      <c r="B3955" s="86">
        <v>1.3116000000000001</v>
      </c>
      <c r="C3955" s="87">
        <f t="shared" si="63"/>
        <v>1.5870360000000001</v>
      </c>
    </row>
    <row r="3956" spans="1:3">
      <c r="A3956" s="85">
        <v>41158</v>
      </c>
      <c r="B3956" s="86">
        <v>1.3116000000000001</v>
      </c>
      <c r="C3956" s="87">
        <f t="shared" si="63"/>
        <v>1.5870360000000001</v>
      </c>
    </row>
    <row r="3957" spans="1:3">
      <c r="A3957" s="85">
        <v>41159</v>
      </c>
      <c r="B3957" s="86">
        <v>1.3116000000000001</v>
      </c>
      <c r="C3957" s="87">
        <f t="shared" si="63"/>
        <v>1.5870360000000001</v>
      </c>
    </row>
    <row r="3958" spans="1:3">
      <c r="A3958" s="85">
        <v>41160</v>
      </c>
      <c r="B3958" s="86">
        <v>1.3116000000000001</v>
      </c>
      <c r="C3958" s="87">
        <f t="shared" si="63"/>
        <v>1.5870360000000001</v>
      </c>
    </row>
    <row r="3959" spans="1:3">
      <c r="A3959" s="85">
        <v>41161</v>
      </c>
      <c r="B3959" s="86">
        <v>1.3116000000000001</v>
      </c>
      <c r="C3959" s="87">
        <f t="shared" si="63"/>
        <v>1.5870360000000001</v>
      </c>
    </row>
    <row r="3960" spans="1:3">
      <c r="A3960" s="85">
        <v>41162</v>
      </c>
      <c r="B3960" s="86">
        <v>1.3116000000000001</v>
      </c>
      <c r="C3960" s="87">
        <f t="shared" si="63"/>
        <v>1.5870360000000001</v>
      </c>
    </row>
    <row r="3961" spans="1:3">
      <c r="A3961" s="85">
        <v>41163</v>
      </c>
      <c r="B3961" s="86">
        <v>1.3116000000000001</v>
      </c>
      <c r="C3961" s="87">
        <f t="shared" si="63"/>
        <v>1.5870360000000001</v>
      </c>
    </row>
    <row r="3962" spans="1:3">
      <c r="A3962" s="85">
        <v>41164</v>
      </c>
      <c r="B3962" s="86">
        <v>1.3116000000000001</v>
      </c>
      <c r="C3962" s="87">
        <f t="shared" si="63"/>
        <v>1.5870360000000001</v>
      </c>
    </row>
    <row r="3963" spans="1:3">
      <c r="A3963" s="85">
        <v>41165</v>
      </c>
      <c r="B3963" s="86">
        <v>1.3116000000000001</v>
      </c>
      <c r="C3963" s="87">
        <f t="shared" si="63"/>
        <v>1.5870360000000001</v>
      </c>
    </row>
    <row r="3964" spans="1:3">
      <c r="A3964" s="85">
        <v>41166</v>
      </c>
      <c r="B3964" s="86">
        <v>1.3041</v>
      </c>
      <c r="C3964" s="87">
        <f t="shared" si="63"/>
        <v>1.5779609999999999</v>
      </c>
    </row>
    <row r="3965" spans="1:3">
      <c r="A3965" s="85">
        <v>41167</v>
      </c>
      <c r="B3965" s="86">
        <v>1.3041</v>
      </c>
      <c r="C3965" s="87">
        <f t="shared" si="63"/>
        <v>1.5779609999999999</v>
      </c>
    </row>
    <row r="3966" spans="1:3">
      <c r="A3966" s="85">
        <v>41168</v>
      </c>
      <c r="B3966" s="86">
        <v>1.3041</v>
      </c>
      <c r="C3966" s="87">
        <f t="shared" si="63"/>
        <v>1.5779609999999999</v>
      </c>
    </row>
    <row r="3967" spans="1:3">
      <c r="A3967" s="85">
        <v>41169</v>
      </c>
      <c r="B3967" s="86">
        <v>1.3041</v>
      </c>
      <c r="C3967" s="87">
        <f t="shared" si="63"/>
        <v>1.5779609999999999</v>
      </c>
    </row>
    <row r="3968" spans="1:3">
      <c r="A3968" s="85">
        <v>41170</v>
      </c>
      <c r="B3968" s="86">
        <v>1.3041</v>
      </c>
      <c r="C3968" s="87">
        <f t="shared" si="63"/>
        <v>1.5779609999999999</v>
      </c>
    </row>
    <row r="3969" spans="1:3">
      <c r="A3969" s="85">
        <v>41171</v>
      </c>
      <c r="B3969" s="86">
        <v>1.3041</v>
      </c>
      <c r="C3969" s="87">
        <f t="shared" si="63"/>
        <v>1.5779609999999999</v>
      </c>
    </row>
    <row r="3970" spans="1:3">
      <c r="A3970" s="85">
        <v>41172</v>
      </c>
      <c r="B3970" s="86">
        <v>1.3041</v>
      </c>
      <c r="C3970" s="87">
        <f t="shared" si="63"/>
        <v>1.5779609999999999</v>
      </c>
    </row>
    <row r="3971" spans="1:3">
      <c r="A3971" s="85">
        <v>41173</v>
      </c>
      <c r="B3971" s="86">
        <v>1.2685999999999999</v>
      </c>
      <c r="C3971" s="87">
        <f t="shared" si="63"/>
        <v>1.5350059999999999</v>
      </c>
    </row>
    <row r="3972" spans="1:3">
      <c r="A3972" s="85">
        <v>41174</v>
      </c>
      <c r="B3972" s="86">
        <v>1.2685999999999999</v>
      </c>
      <c r="C3972" s="87">
        <f t="shared" si="63"/>
        <v>1.5350059999999999</v>
      </c>
    </row>
    <row r="3973" spans="1:3">
      <c r="A3973" s="85">
        <v>41175</v>
      </c>
      <c r="B3973" s="86">
        <v>1.2685999999999999</v>
      </c>
      <c r="C3973" s="87">
        <f t="shared" si="63"/>
        <v>1.5350059999999999</v>
      </c>
    </row>
    <row r="3974" spans="1:3">
      <c r="A3974" s="85">
        <v>41176</v>
      </c>
      <c r="B3974" s="86">
        <v>1.2685999999999999</v>
      </c>
      <c r="C3974" s="87">
        <f t="shared" si="63"/>
        <v>1.5350059999999999</v>
      </c>
    </row>
    <row r="3975" spans="1:3">
      <c r="A3975" s="85">
        <v>41177</v>
      </c>
      <c r="B3975" s="86">
        <v>1.2802</v>
      </c>
      <c r="C3975" s="87">
        <f t="shared" si="63"/>
        <v>1.549042</v>
      </c>
    </row>
    <row r="3976" spans="1:3">
      <c r="A3976" s="85">
        <v>41178</v>
      </c>
      <c r="B3976" s="86">
        <v>1.2802</v>
      </c>
      <c r="C3976" s="87">
        <f t="shared" si="63"/>
        <v>1.549042</v>
      </c>
    </row>
    <row r="3977" spans="1:3">
      <c r="A3977" s="85">
        <v>41179</v>
      </c>
      <c r="B3977" s="86">
        <v>1.2802</v>
      </c>
      <c r="C3977" s="87">
        <f t="shared" si="63"/>
        <v>1.549042</v>
      </c>
    </row>
    <row r="3978" spans="1:3">
      <c r="A3978" s="85">
        <v>41180</v>
      </c>
      <c r="B3978" s="86">
        <v>1.2802</v>
      </c>
      <c r="C3978" s="87">
        <f t="shared" si="63"/>
        <v>1.549042</v>
      </c>
    </row>
    <row r="3979" spans="1:3">
      <c r="A3979" s="85">
        <v>41181</v>
      </c>
      <c r="B3979" s="86">
        <v>1.2802</v>
      </c>
      <c r="C3979" s="87">
        <f t="shared" si="63"/>
        <v>1.549042</v>
      </c>
    </row>
    <row r="3980" spans="1:3">
      <c r="A3980" s="85">
        <v>41182</v>
      </c>
      <c r="B3980" s="86">
        <v>1.2802</v>
      </c>
      <c r="C3980" s="87">
        <f t="shared" ref="C3980:C4043" si="65">IF($B3980="","",($B3980*1.21))</f>
        <v>1.549042</v>
      </c>
    </row>
    <row r="3981" spans="1:3">
      <c r="A3981" s="85">
        <v>41183</v>
      </c>
      <c r="B3981" s="86">
        <v>1.2802</v>
      </c>
      <c r="C3981" s="87">
        <f t="shared" si="65"/>
        <v>1.549042</v>
      </c>
    </row>
    <row r="3982" spans="1:3">
      <c r="A3982" s="85">
        <v>41184</v>
      </c>
      <c r="B3982" s="86">
        <v>1.2818000000000001</v>
      </c>
      <c r="C3982" s="87">
        <f t="shared" si="65"/>
        <v>1.550978</v>
      </c>
    </row>
    <row r="3983" spans="1:3">
      <c r="A3983" s="85">
        <v>41185</v>
      </c>
      <c r="B3983" s="86">
        <v>1.2818000000000001</v>
      </c>
      <c r="C3983" s="87">
        <f t="shared" si="65"/>
        <v>1.550978</v>
      </c>
    </row>
    <row r="3984" spans="1:3">
      <c r="A3984" s="85">
        <v>41186</v>
      </c>
      <c r="B3984" s="86">
        <v>1.2959000000000001</v>
      </c>
      <c r="C3984" s="87">
        <f t="shared" si="65"/>
        <v>1.568039</v>
      </c>
    </row>
    <row r="3985" spans="1:3">
      <c r="A3985" s="85">
        <v>41187</v>
      </c>
      <c r="B3985" s="86">
        <v>1.2959000000000001</v>
      </c>
      <c r="C3985" s="87">
        <f t="shared" si="65"/>
        <v>1.568039</v>
      </c>
    </row>
    <row r="3986" spans="1:3">
      <c r="A3986" s="85">
        <v>41188</v>
      </c>
      <c r="B3986" s="86">
        <v>1.2959000000000001</v>
      </c>
      <c r="C3986" s="87">
        <f t="shared" si="65"/>
        <v>1.568039</v>
      </c>
    </row>
    <row r="3987" spans="1:3">
      <c r="A3987" s="85">
        <v>41189</v>
      </c>
      <c r="B3987" s="86">
        <v>1.2959000000000001</v>
      </c>
      <c r="C3987" s="87">
        <f t="shared" si="65"/>
        <v>1.568039</v>
      </c>
    </row>
    <row r="3988" spans="1:3">
      <c r="A3988" s="85">
        <v>41190</v>
      </c>
      <c r="B3988" s="86">
        <v>1.2959000000000001</v>
      </c>
      <c r="C3988" s="87">
        <f t="shared" si="65"/>
        <v>1.568039</v>
      </c>
    </row>
    <row r="3989" spans="1:3">
      <c r="A3989" s="85">
        <v>41191</v>
      </c>
      <c r="B3989" s="86">
        <v>1.2959000000000001</v>
      </c>
      <c r="C3989" s="87">
        <f t="shared" si="65"/>
        <v>1.568039</v>
      </c>
    </row>
    <row r="3990" spans="1:3">
      <c r="A3990" s="85">
        <v>41192</v>
      </c>
      <c r="B3990" s="86">
        <v>1.2959000000000001</v>
      </c>
      <c r="C3990" s="87">
        <f t="shared" si="65"/>
        <v>1.568039</v>
      </c>
    </row>
    <row r="3991" spans="1:3">
      <c r="A3991" s="85">
        <v>41193</v>
      </c>
      <c r="B3991" s="86">
        <v>1.2959000000000001</v>
      </c>
      <c r="C3991" s="87">
        <f t="shared" si="65"/>
        <v>1.568039</v>
      </c>
    </row>
    <row r="3992" spans="1:3">
      <c r="A3992" s="85">
        <v>41194</v>
      </c>
      <c r="B3992" s="86">
        <v>1.2959000000000001</v>
      </c>
      <c r="C3992" s="87">
        <f t="shared" si="65"/>
        <v>1.568039</v>
      </c>
    </row>
    <row r="3993" spans="1:3">
      <c r="A3993" s="85">
        <v>41195</v>
      </c>
      <c r="B3993" s="86">
        <f>1.6/1.21</f>
        <v>1.3223140495867769</v>
      </c>
      <c r="C3993" s="87">
        <f t="shared" si="65"/>
        <v>1.6</v>
      </c>
    </row>
    <row r="3994" spans="1:3">
      <c r="A3994" s="85">
        <v>41196</v>
      </c>
      <c r="B3994" s="86">
        <f t="shared" ref="B3994:B3996" si="66">1.6/1.21</f>
        <v>1.3223140495867769</v>
      </c>
      <c r="C3994" s="87">
        <f t="shared" si="65"/>
        <v>1.6</v>
      </c>
    </row>
    <row r="3995" spans="1:3">
      <c r="A3995" s="85">
        <v>41197</v>
      </c>
      <c r="B3995" s="86">
        <f t="shared" si="66"/>
        <v>1.3223140495867769</v>
      </c>
      <c r="C3995" s="87">
        <f t="shared" si="65"/>
        <v>1.6</v>
      </c>
    </row>
    <row r="3996" spans="1:3">
      <c r="A3996" s="85">
        <v>41198</v>
      </c>
      <c r="B3996" s="86">
        <f t="shared" si="66"/>
        <v>1.3223140495867769</v>
      </c>
      <c r="C3996" s="87">
        <f t="shared" si="65"/>
        <v>1.6</v>
      </c>
    </row>
    <row r="3997" spans="1:3">
      <c r="A3997" s="85">
        <v>41199</v>
      </c>
      <c r="B3997" s="86">
        <v>1.3008</v>
      </c>
      <c r="C3997" s="87">
        <f t="shared" si="65"/>
        <v>1.5739679999999998</v>
      </c>
    </row>
    <row r="3998" spans="1:3">
      <c r="A3998" s="85">
        <v>41200</v>
      </c>
      <c r="B3998" s="86">
        <v>1.3008</v>
      </c>
      <c r="C3998" s="87">
        <f t="shared" si="65"/>
        <v>1.5739679999999998</v>
      </c>
    </row>
    <row r="3999" spans="1:3">
      <c r="A3999" s="85">
        <v>41201</v>
      </c>
      <c r="B3999" s="86">
        <v>1.3008</v>
      </c>
      <c r="C3999" s="87">
        <f t="shared" si="65"/>
        <v>1.5739679999999998</v>
      </c>
    </row>
    <row r="4000" spans="1:3">
      <c r="A4000" s="85">
        <v>41202</v>
      </c>
      <c r="B4000" s="86">
        <v>1.3008</v>
      </c>
      <c r="C4000" s="87">
        <f t="shared" si="65"/>
        <v>1.5739679999999998</v>
      </c>
    </row>
    <row r="4001" spans="1:3">
      <c r="A4001" s="85">
        <v>41203</v>
      </c>
      <c r="B4001" s="86">
        <v>1.3008</v>
      </c>
      <c r="C4001" s="87">
        <f t="shared" si="65"/>
        <v>1.5739679999999998</v>
      </c>
    </row>
    <row r="4002" spans="1:3">
      <c r="A4002" s="85">
        <v>41204</v>
      </c>
      <c r="B4002" s="86">
        <v>1.3008</v>
      </c>
      <c r="C4002" s="87">
        <f t="shared" si="65"/>
        <v>1.5739679999999998</v>
      </c>
    </row>
    <row r="4003" spans="1:3">
      <c r="A4003" s="85">
        <v>41205</v>
      </c>
      <c r="B4003" s="86">
        <v>1.3008</v>
      </c>
      <c r="C4003" s="87">
        <f t="shared" si="65"/>
        <v>1.5739679999999998</v>
      </c>
    </row>
    <row r="4004" spans="1:3">
      <c r="A4004" s="85">
        <v>41206</v>
      </c>
      <c r="B4004" s="86">
        <v>1.3008</v>
      </c>
      <c r="C4004" s="87">
        <f t="shared" si="65"/>
        <v>1.5739679999999998</v>
      </c>
    </row>
    <row r="4005" spans="1:3">
      <c r="A4005" s="85">
        <v>41207</v>
      </c>
      <c r="B4005" s="86">
        <v>1.2726999999999999</v>
      </c>
      <c r="C4005" s="87">
        <f t="shared" si="65"/>
        <v>1.5399669999999999</v>
      </c>
    </row>
    <row r="4006" spans="1:3">
      <c r="A4006" s="85">
        <v>41208</v>
      </c>
      <c r="B4006" s="86">
        <v>1.2726999999999999</v>
      </c>
      <c r="C4006" s="87">
        <f t="shared" si="65"/>
        <v>1.5399669999999999</v>
      </c>
    </row>
    <row r="4007" spans="1:3">
      <c r="A4007" s="85">
        <v>41209</v>
      </c>
      <c r="B4007" s="86">
        <v>1.2726999999999999</v>
      </c>
      <c r="C4007" s="87">
        <f t="shared" si="65"/>
        <v>1.5399669999999999</v>
      </c>
    </row>
    <row r="4008" spans="1:3">
      <c r="A4008" s="85">
        <v>41210</v>
      </c>
      <c r="B4008" s="86">
        <v>1.2726999999999999</v>
      </c>
      <c r="C4008" s="87">
        <f t="shared" si="65"/>
        <v>1.5399669999999999</v>
      </c>
    </row>
    <row r="4009" spans="1:3">
      <c r="A4009" s="85">
        <v>41211</v>
      </c>
      <c r="B4009" s="86">
        <v>1.2726999999999999</v>
      </c>
      <c r="C4009" s="87">
        <f t="shared" si="65"/>
        <v>1.5399669999999999</v>
      </c>
    </row>
    <row r="4010" spans="1:3">
      <c r="A4010" s="85">
        <v>41212</v>
      </c>
      <c r="B4010" s="86">
        <v>1.2876000000000001</v>
      </c>
      <c r="C4010" s="87">
        <f t="shared" si="65"/>
        <v>1.5579960000000002</v>
      </c>
    </row>
    <row r="4011" spans="1:3">
      <c r="A4011" s="85">
        <v>41213</v>
      </c>
      <c r="B4011" s="86">
        <v>1.2876000000000001</v>
      </c>
      <c r="C4011" s="87">
        <f t="shared" si="65"/>
        <v>1.5579960000000002</v>
      </c>
    </row>
    <row r="4012" spans="1:3">
      <c r="A4012" s="85">
        <v>41214</v>
      </c>
      <c r="B4012" s="86">
        <v>1.2876000000000001</v>
      </c>
      <c r="C4012" s="87">
        <f t="shared" si="65"/>
        <v>1.5579960000000002</v>
      </c>
    </row>
    <row r="4013" spans="1:3">
      <c r="A4013" s="85">
        <v>41215</v>
      </c>
      <c r="B4013" s="86">
        <v>1.2876000000000001</v>
      </c>
      <c r="C4013" s="87">
        <f t="shared" si="65"/>
        <v>1.5579960000000002</v>
      </c>
    </row>
    <row r="4014" spans="1:3">
      <c r="A4014" s="85">
        <v>41216</v>
      </c>
      <c r="B4014" s="86">
        <v>1.2876000000000001</v>
      </c>
      <c r="C4014" s="87">
        <f t="shared" si="65"/>
        <v>1.5579960000000002</v>
      </c>
    </row>
    <row r="4015" spans="1:3">
      <c r="A4015" s="85">
        <v>41217</v>
      </c>
      <c r="B4015" s="86">
        <v>1.2876000000000001</v>
      </c>
      <c r="C4015" s="87">
        <f t="shared" si="65"/>
        <v>1.5579960000000002</v>
      </c>
    </row>
    <row r="4016" spans="1:3">
      <c r="A4016" s="85">
        <v>41218</v>
      </c>
      <c r="B4016" s="86">
        <v>1.2876000000000001</v>
      </c>
      <c r="C4016" s="87">
        <f t="shared" si="65"/>
        <v>1.5579960000000002</v>
      </c>
    </row>
    <row r="4017" spans="1:3">
      <c r="A4017" s="85">
        <v>41219</v>
      </c>
      <c r="B4017" s="86">
        <v>1.2678</v>
      </c>
      <c r="C4017" s="87">
        <f t="shared" si="65"/>
        <v>1.534038</v>
      </c>
    </row>
    <row r="4018" spans="1:3">
      <c r="A4018" s="85">
        <v>41220</v>
      </c>
      <c r="B4018" s="86">
        <v>1.2678</v>
      </c>
      <c r="C4018" s="87">
        <f t="shared" si="65"/>
        <v>1.534038</v>
      </c>
    </row>
    <row r="4019" spans="1:3">
      <c r="A4019" s="85">
        <v>41221</v>
      </c>
      <c r="B4019" s="86">
        <v>1.2678</v>
      </c>
      <c r="C4019" s="87">
        <f t="shared" si="65"/>
        <v>1.534038</v>
      </c>
    </row>
    <row r="4020" spans="1:3">
      <c r="A4020" s="85">
        <v>41222</v>
      </c>
      <c r="B4020" s="86">
        <v>1.2678</v>
      </c>
      <c r="C4020" s="87">
        <f t="shared" si="65"/>
        <v>1.534038</v>
      </c>
    </row>
    <row r="4021" spans="1:3">
      <c r="A4021" s="85">
        <v>41223</v>
      </c>
      <c r="B4021" s="86">
        <v>1.2678</v>
      </c>
      <c r="C4021" s="87">
        <f t="shared" si="65"/>
        <v>1.534038</v>
      </c>
    </row>
    <row r="4022" spans="1:3">
      <c r="A4022" s="85">
        <v>41224</v>
      </c>
      <c r="B4022" s="86">
        <v>1.2678</v>
      </c>
      <c r="C4022" s="87">
        <f t="shared" si="65"/>
        <v>1.534038</v>
      </c>
    </row>
    <row r="4023" spans="1:3">
      <c r="A4023" s="85">
        <v>41225</v>
      </c>
      <c r="B4023" s="86">
        <v>1.2678</v>
      </c>
      <c r="C4023" s="87">
        <f t="shared" si="65"/>
        <v>1.534038</v>
      </c>
    </row>
    <row r="4024" spans="1:3">
      <c r="A4024" s="85">
        <v>41226</v>
      </c>
      <c r="B4024" s="86">
        <v>1.2777000000000001</v>
      </c>
      <c r="C4024" s="87">
        <f t="shared" si="65"/>
        <v>1.546017</v>
      </c>
    </row>
    <row r="4025" spans="1:3">
      <c r="A4025" s="85">
        <v>41227</v>
      </c>
      <c r="B4025" s="86">
        <v>1.2777000000000001</v>
      </c>
      <c r="C4025" s="87">
        <f t="shared" si="65"/>
        <v>1.546017</v>
      </c>
    </row>
    <row r="4026" spans="1:3">
      <c r="A4026" s="85">
        <v>41228</v>
      </c>
      <c r="B4026" s="86">
        <v>1.2777000000000001</v>
      </c>
      <c r="C4026" s="87">
        <f t="shared" si="65"/>
        <v>1.546017</v>
      </c>
    </row>
    <row r="4027" spans="1:3">
      <c r="A4027" s="85">
        <v>41229</v>
      </c>
      <c r="B4027" s="86">
        <v>1.2777000000000001</v>
      </c>
      <c r="C4027" s="87">
        <f t="shared" si="65"/>
        <v>1.546017</v>
      </c>
    </row>
    <row r="4028" spans="1:3">
      <c r="A4028" s="85">
        <v>41230</v>
      </c>
      <c r="B4028" s="86">
        <v>1.2777000000000001</v>
      </c>
      <c r="C4028" s="87">
        <f t="shared" si="65"/>
        <v>1.546017</v>
      </c>
    </row>
    <row r="4029" spans="1:3">
      <c r="A4029" s="85">
        <v>41231</v>
      </c>
      <c r="B4029" s="86">
        <v>1.2777000000000001</v>
      </c>
      <c r="C4029" s="87">
        <f t="shared" si="65"/>
        <v>1.546017</v>
      </c>
    </row>
    <row r="4030" spans="1:3">
      <c r="A4030" s="85">
        <v>41232</v>
      </c>
      <c r="B4030" s="86">
        <v>1.2777000000000001</v>
      </c>
      <c r="C4030" s="87">
        <f t="shared" si="65"/>
        <v>1.546017</v>
      </c>
    </row>
    <row r="4031" spans="1:3">
      <c r="A4031" s="85">
        <v>41233</v>
      </c>
      <c r="B4031" s="86">
        <v>1.2669490000000001</v>
      </c>
      <c r="C4031" s="87">
        <f t="shared" si="65"/>
        <v>1.5330082900000002</v>
      </c>
    </row>
    <row r="4032" spans="1:3">
      <c r="A4032" s="85">
        <v>41234</v>
      </c>
      <c r="B4032" s="86">
        <v>1.2669490000000001</v>
      </c>
      <c r="C4032" s="87">
        <f t="shared" si="65"/>
        <v>1.5330082900000002</v>
      </c>
    </row>
    <row r="4033" spans="1:3">
      <c r="A4033" s="85">
        <v>41235</v>
      </c>
      <c r="B4033" s="86">
        <v>1.2669490000000001</v>
      </c>
      <c r="C4033" s="87">
        <f t="shared" si="65"/>
        <v>1.5330082900000002</v>
      </c>
    </row>
    <row r="4034" spans="1:3">
      <c r="A4034" s="85">
        <v>41236</v>
      </c>
      <c r="B4034" s="86">
        <v>1.2669490000000001</v>
      </c>
      <c r="C4034" s="87">
        <f t="shared" si="65"/>
        <v>1.5330082900000002</v>
      </c>
    </row>
    <row r="4035" spans="1:3">
      <c r="A4035" s="85">
        <v>41237</v>
      </c>
      <c r="B4035" s="86">
        <v>1.2669490000000001</v>
      </c>
      <c r="C4035" s="87">
        <f t="shared" si="65"/>
        <v>1.5330082900000002</v>
      </c>
    </row>
    <row r="4036" spans="1:3">
      <c r="A4036" s="85">
        <v>41238</v>
      </c>
      <c r="B4036" s="86">
        <v>1.2669490000000001</v>
      </c>
      <c r="C4036" s="87">
        <f t="shared" si="65"/>
        <v>1.5330082900000002</v>
      </c>
    </row>
    <row r="4037" spans="1:3">
      <c r="A4037" s="85">
        <v>41239</v>
      </c>
      <c r="B4037" s="86">
        <v>1.2669490000000001</v>
      </c>
      <c r="C4037" s="87">
        <f t="shared" si="65"/>
        <v>1.5330082900000002</v>
      </c>
    </row>
    <row r="4038" spans="1:3">
      <c r="A4038" s="85">
        <v>41240</v>
      </c>
      <c r="B4038" s="86">
        <v>1.2669490000000001</v>
      </c>
      <c r="C4038" s="87">
        <f t="shared" si="65"/>
        <v>1.5330082900000002</v>
      </c>
    </row>
    <row r="4039" spans="1:3">
      <c r="A4039" s="85">
        <v>41241</v>
      </c>
      <c r="B4039" s="86">
        <v>1.2669490000000001</v>
      </c>
      <c r="C4039" s="87">
        <f t="shared" si="65"/>
        <v>1.5330082900000002</v>
      </c>
    </row>
    <row r="4040" spans="1:3">
      <c r="A4040" s="85">
        <v>41242</v>
      </c>
      <c r="B4040" s="86">
        <v>1.2669490000000001</v>
      </c>
      <c r="C4040" s="87">
        <f t="shared" si="65"/>
        <v>1.5330082900000002</v>
      </c>
    </row>
    <row r="4041" spans="1:3">
      <c r="A4041" s="85">
        <v>41243</v>
      </c>
      <c r="B4041" s="86">
        <v>1.2669490000000001</v>
      </c>
      <c r="C4041" s="87">
        <f t="shared" si="65"/>
        <v>1.5330082900000002</v>
      </c>
    </row>
    <row r="4042" spans="1:3">
      <c r="A4042" s="85">
        <v>41244</v>
      </c>
      <c r="B4042" s="86">
        <v>1.2669490000000001</v>
      </c>
      <c r="C4042" s="87">
        <f t="shared" si="65"/>
        <v>1.5330082900000002</v>
      </c>
    </row>
    <row r="4043" spans="1:3">
      <c r="A4043" s="85">
        <v>41245</v>
      </c>
      <c r="B4043" s="86">
        <v>1.2669490000000001</v>
      </c>
      <c r="C4043" s="87">
        <f t="shared" si="65"/>
        <v>1.5330082900000002</v>
      </c>
    </row>
    <row r="4044" spans="1:3">
      <c r="A4044" s="85">
        <v>41246</v>
      </c>
      <c r="B4044" s="86">
        <v>1.2669490000000001</v>
      </c>
      <c r="C4044" s="87">
        <f t="shared" ref="C4044:C4107" si="67">IF($B4044="","",($B4044*1.21))</f>
        <v>1.5330082900000002</v>
      </c>
    </row>
    <row r="4045" spans="1:3">
      <c r="A4045" s="85">
        <v>41247</v>
      </c>
      <c r="B4045" s="86">
        <v>1.2669490000000001</v>
      </c>
      <c r="C4045" s="87">
        <f t="shared" si="67"/>
        <v>1.5330082900000002</v>
      </c>
    </row>
    <row r="4046" spans="1:3">
      <c r="A4046" s="85">
        <v>41248</v>
      </c>
      <c r="B4046" s="86">
        <v>1.2669490000000001</v>
      </c>
      <c r="C4046" s="87">
        <f t="shared" si="67"/>
        <v>1.5330082900000002</v>
      </c>
    </row>
    <row r="4047" spans="1:3">
      <c r="A4047" s="85">
        <v>41249</v>
      </c>
      <c r="B4047" s="86">
        <v>1.2404999999999999</v>
      </c>
      <c r="C4047" s="87">
        <f t="shared" si="67"/>
        <v>1.5010049999999999</v>
      </c>
    </row>
    <row r="4048" spans="1:3">
      <c r="A4048" s="85">
        <v>41250</v>
      </c>
      <c r="B4048" s="86">
        <v>1.2404999999999999</v>
      </c>
      <c r="C4048" s="87">
        <f t="shared" si="67"/>
        <v>1.5010049999999999</v>
      </c>
    </row>
    <row r="4049" spans="1:3">
      <c r="A4049" s="85">
        <v>41251</v>
      </c>
      <c r="B4049" s="86">
        <v>1.2404999999999999</v>
      </c>
      <c r="C4049" s="87">
        <f t="shared" si="67"/>
        <v>1.5010049999999999</v>
      </c>
    </row>
    <row r="4050" spans="1:3">
      <c r="A4050" s="85">
        <v>41252</v>
      </c>
      <c r="B4050" s="86">
        <v>1.2404999999999999</v>
      </c>
      <c r="C4050" s="87">
        <f t="shared" si="67"/>
        <v>1.5010049999999999</v>
      </c>
    </row>
    <row r="4051" spans="1:3">
      <c r="A4051" s="85">
        <v>41253</v>
      </c>
      <c r="B4051" s="86">
        <v>1.2404999999999999</v>
      </c>
      <c r="C4051" s="87">
        <f t="shared" si="67"/>
        <v>1.5010049999999999</v>
      </c>
    </row>
    <row r="4052" spans="1:3">
      <c r="A4052" s="85">
        <v>41254</v>
      </c>
      <c r="B4052" s="86">
        <v>1.2404999999999999</v>
      </c>
      <c r="C4052" s="87">
        <f t="shared" si="67"/>
        <v>1.5010049999999999</v>
      </c>
    </row>
    <row r="4053" spans="1:3">
      <c r="A4053" s="85">
        <v>41255</v>
      </c>
      <c r="B4053" s="86">
        <v>1.2404999999999999</v>
      </c>
      <c r="C4053" s="87">
        <f t="shared" si="67"/>
        <v>1.5010049999999999</v>
      </c>
    </row>
    <row r="4054" spans="1:3">
      <c r="A4054" s="85">
        <v>41256</v>
      </c>
      <c r="B4054" s="86">
        <v>1.2404999999999999</v>
      </c>
      <c r="C4054" s="87">
        <f t="shared" si="67"/>
        <v>1.5010049999999999</v>
      </c>
    </row>
    <row r="4055" spans="1:3">
      <c r="A4055" s="85">
        <v>41257</v>
      </c>
      <c r="B4055" s="86">
        <v>1.23305</v>
      </c>
      <c r="C4055" s="87">
        <f t="shared" si="67"/>
        <v>1.4919905</v>
      </c>
    </row>
    <row r="4056" spans="1:3">
      <c r="A4056" s="85">
        <v>41258</v>
      </c>
      <c r="B4056" s="86">
        <v>1.23305</v>
      </c>
      <c r="C4056" s="87">
        <f t="shared" si="67"/>
        <v>1.4919905</v>
      </c>
    </row>
    <row r="4057" spans="1:3">
      <c r="A4057" s="85">
        <v>41259</v>
      </c>
      <c r="B4057" s="86">
        <v>1.23305</v>
      </c>
      <c r="C4057" s="87">
        <f t="shared" si="67"/>
        <v>1.4919905</v>
      </c>
    </row>
    <row r="4058" spans="1:3">
      <c r="A4058" s="85">
        <v>41260</v>
      </c>
      <c r="B4058" s="86">
        <v>1.23305</v>
      </c>
      <c r="C4058" s="87">
        <f t="shared" si="67"/>
        <v>1.4919905</v>
      </c>
    </row>
    <row r="4059" spans="1:3">
      <c r="A4059" s="85">
        <v>41261</v>
      </c>
      <c r="B4059" s="86">
        <v>1.23305</v>
      </c>
      <c r="C4059" s="87">
        <f t="shared" si="67"/>
        <v>1.4919905</v>
      </c>
    </row>
    <row r="4060" spans="1:3">
      <c r="A4060" s="85">
        <v>41262</v>
      </c>
      <c r="B4060" s="86">
        <v>1.23305</v>
      </c>
      <c r="C4060" s="87">
        <f t="shared" si="67"/>
        <v>1.4919905</v>
      </c>
    </row>
    <row r="4061" spans="1:3">
      <c r="A4061" s="85">
        <v>41263</v>
      </c>
      <c r="B4061" s="86">
        <v>1.23305</v>
      </c>
      <c r="C4061" s="87">
        <f t="shared" si="67"/>
        <v>1.4919905</v>
      </c>
    </row>
    <row r="4062" spans="1:3">
      <c r="A4062" s="85">
        <v>41264</v>
      </c>
      <c r="B4062" s="86">
        <v>1.23305</v>
      </c>
      <c r="C4062" s="87">
        <f t="shared" si="67"/>
        <v>1.4919905</v>
      </c>
    </row>
    <row r="4063" spans="1:3">
      <c r="A4063" s="85">
        <v>41265</v>
      </c>
      <c r="B4063" s="86">
        <v>1.23305</v>
      </c>
      <c r="C4063" s="87">
        <f t="shared" si="67"/>
        <v>1.4919905</v>
      </c>
    </row>
    <row r="4064" spans="1:3">
      <c r="A4064" s="85">
        <v>41266</v>
      </c>
      <c r="B4064" s="86">
        <v>1.23305</v>
      </c>
      <c r="C4064" s="87">
        <f t="shared" si="67"/>
        <v>1.4919905</v>
      </c>
    </row>
    <row r="4065" spans="1:3">
      <c r="A4065" s="85">
        <v>41267</v>
      </c>
      <c r="B4065" s="86">
        <v>1.23305</v>
      </c>
      <c r="C4065" s="87">
        <f t="shared" si="67"/>
        <v>1.4919905</v>
      </c>
    </row>
    <row r="4066" spans="1:3">
      <c r="A4066" s="85">
        <v>41268</v>
      </c>
      <c r="B4066" s="86">
        <v>1.23305</v>
      </c>
      <c r="C4066" s="87">
        <f t="shared" si="67"/>
        <v>1.4919905</v>
      </c>
    </row>
    <row r="4067" spans="1:3">
      <c r="A4067" s="85">
        <v>41269</v>
      </c>
      <c r="B4067" s="86">
        <v>1.23305</v>
      </c>
      <c r="C4067" s="87">
        <f t="shared" si="67"/>
        <v>1.4919905</v>
      </c>
    </row>
    <row r="4068" spans="1:3">
      <c r="A4068" s="85">
        <v>41270</v>
      </c>
      <c r="B4068" s="86">
        <v>1.23305</v>
      </c>
      <c r="C4068" s="87">
        <f t="shared" si="67"/>
        <v>1.4919905</v>
      </c>
    </row>
    <row r="4069" spans="1:3">
      <c r="A4069" s="85">
        <v>41271</v>
      </c>
      <c r="B4069" s="86">
        <v>1.23305</v>
      </c>
      <c r="C4069" s="87">
        <f t="shared" si="67"/>
        <v>1.4919905</v>
      </c>
    </row>
    <row r="4070" spans="1:3">
      <c r="A4070" s="85">
        <v>41272</v>
      </c>
      <c r="B4070" s="86">
        <v>1.23305</v>
      </c>
      <c r="C4070" s="87">
        <f t="shared" si="67"/>
        <v>1.4919905</v>
      </c>
    </row>
    <row r="4071" spans="1:3">
      <c r="A4071" s="85">
        <v>41273</v>
      </c>
      <c r="B4071" s="86">
        <v>1.23305</v>
      </c>
      <c r="C4071" s="87">
        <f t="shared" si="67"/>
        <v>1.4919905</v>
      </c>
    </row>
    <row r="4072" spans="1:3">
      <c r="A4072" s="85">
        <v>41274</v>
      </c>
      <c r="B4072" s="86">
        <v>1.23305</v>
      </c>
      <c r="C4072" s="87">
        <f t="shared" si="67"/>
        <v>1.4919905</v>
      </c>
    </row>
    <row r="4073" spans="1:3">
      <c r="A4073" s="85">
        <v>41275</v>
      </c>
      <c r="B4073" s="86">
        <v>1.23305</v>
      </c>
      <c r="C4073" s="87">
        <f t="shared" si="67"/>
        <v>1.4919905</v>
      </c>
    </row>
    <row r="4074" spans="1:3">
      <c r="A4074" s="85">
        <v>41276</v>
      </c>
      <c r="B4074" s="86">
        <v>1.23305</v>
      </c>
      <c r="C4074" s="87">
        <f t="shared" si="67"/>
        <v>1.4919905</v>
      </c>
    </row>
    <row r="4075" spans="1:3">
      <c r="A4075" s="85">
        <v>41277</v>
      </c>
      <c r="B4075" s="86">
        <v>1.23305</v>
      </c>
      <c r="C4075" s="87">
        <f t="shared" si="67"/>
        <v>1.4919905</v>
      </c>
    </row>
    <row r="4076" spans="1:3">
      <c r="A4076" s="85">
        <v>41278</v>
      </c>
      <c r="B4076" s="86">
        <v>1.23305</v>
      </c>
      <c r="C4076" s="87">
        <f t="shared" si="67"/>
        <v>1.4919905</v>
      </c>
    </row>
    <row r="4077" spans="1:3">
      <c r="A4077" s="85">
        <v>41279</v>
      </c>
      <c r="B4077" s="86">
        <v>1.23305</v>
      </c>
      <c r="C4077" s="87">
        <f t="shared" si="67"/>
        <v>1.4919905</v>
      </c>
    </row>
    <row r="4078" spans="1:3">
      <c r="A4078" s="85">
        <v>41280</v>
      </c>
      <c r="B4078" s="86">
        <v>1.23305</v>
      </c>
      <c r="C4078" s="87">
        <f t="shared" si="67"/>
        <v>1.4919905</v>
      </c>
    </row>
    <row r="4079" spans="1:3">
      <c r="A4079" s="85">
        <v>41281</v>
      </c>
      <c r="B4079" s="86">
        <v>1.23305</v>
      </c>
      <c r="C4079" s="87">
        <f t="shared" si="67"/>
        <v>1.4919905</v>
      </c>
    </row>
    <row r="4080" spans="1:3">
      <c r="A4080" s="85">
        <v>41282</v>
      </c>
      <c r="B4080" s="86">
        <v>1.23305</v>
      </c>
      <c r="C4080" s="87">
        <f t="shared" si="67"/>
        <v>1.4919905</v>
      </c>
    </row>
    <row r="4081" spans="1:3">
      <c r="A4081" s="85">
        <v>41283</v>
      </c>
      <c r="B4081" s="86">
        <v>1.23305</v>
      </c>
      <c r="C4081" s="87">
        <f t="shared" si="67"/>
        <v>1.4919905</v>
      </c>
    </row>
    <row r="4082" spans="1:3">
      <c r="A4082" s="85">
        <v>41284</v>
      </c>
      <c r="B4082" s="86">
        <v>1.2496</v>
      </c>
      <c r="C4082" s="87">
        <f t="shared" si="67"/>
        <v>1.512016</v>
      </c>
    </row>
    <row r="4083" spans="1:3">
      <c r="A4083" s="85">
        <v>41285</v>
      </c>
      <c r="B4083" s="86">
        <v>1.2496</v>
      </c>
      <c r="C4083" s="87">
        <f t="shared" si="67"/>
        <v>1.512016</v>
      </c>
    </row>
    <row r="4084" spans="1:3">
      <c r="A4084" s="85">
        <v>41286</v>
      </c>
      <c r="B4084" s="86">
        <v>1.2496</v>
      </c>
      <c r="C4084" s="87">
        <f t="shared" si="67"/>
        <v>1.512016</v>
      </c>
    </row>
    <row r="4085" spans="1:3">
      <c r="A4085" s="85">
        <v>41287</v>
      </c>
      <c r="B4085" s="86">
        <v>1.2496</v>
      </c>
      <c r="C4085" s="87">
        <f t="shared" si="67"/>
        <v>1.512016</v>
      </c>
    </row>
    <row r="4086" spans="1:3">
      <c r="A4086" s="85">
        <v>41288</v>
      </c>
      <c r="B4086" s="86">
        <v>1.2496</v>
      </c>
      <c r="C4086" s="87">
        <f t="shared" si="67"/>
        <v>1.512016</v>
      </c>
    </row>
    <row r="4087" spans="1:3">
      <c r="A4087" s="85">
        <v>41289</v>
      </c>
      <c r="B4087" s="86">
        <v>1.2496</v>
      </c>
      <c r="C4087" s="87">
        <f t="shared" si="67"/>
        <v>1.512016</v>
      </c>
    </row>
    <row r="4088" spans="1:3">
      <c r="A4088" s="85">
        <v>41290</v>
      </c>
      <c r="B4088" s="86">
        <v>1.2496</v>
      </c>
      <c r="C4088" s="87">
        <f t="shared" si="67"/>
        <v>1.512016</v>
      </c>
    </row>
    <row r="4089" spans="1:3">
      <c r="A4089" s="85">
        <v>41291</v>
      </c>
      <c r="B4089" s="86">
        <v>1.2496</v>
      </c>
      <c r="C4089" s="87">
        <f t="shared" si="67"/>
        <v>1.512016</v>
      </c>
    </row>
    <row r="4090" spans="1:3">
      <c r="A4090" s="85">
        <v>41292</v>
      </c>
      <c r="B4090" s="86">
        <v>1.2496</v>
      </c>
      <c r="C4090" s="87">
        <f t="shared" si="67"/>
        <v>1.512016</v>
      </c>
    </row>
    <row r="4091" spans="1:3">
      <c r="A4091" s="85">
        <v>41293</v>
      </c>
      <c r="B4091" s="86">
        <v>1.2346999999999999</v>
      </c>
      <c r="C4091" s="87">
        <f t="shared" si="67"/>
        <v>1.493987</v>
      </c>
    </row>
    <row r="4092" spans="1:3">
      <c r="A4092" s="85">
        <v>41294</v>
      </c>
      <c r="B4092" s="86">
        <v>1.2346999999999999</v>
      </c>
      <c r="C4092" s="87">
        <f t="shared" si="67"/>
        <v>1.493987</v>
      </c>
    </row>
    <row r="4093" spans="1:3">
      <c r="A4093" s="85">
        <v>41295</v>
      </c>
      <c r="B4093" s="86">
        <v>1.2346999999999999</v>
      </c>
      <c r="C4093" s="87">
        <f t="shared" si="67"/>
        <v>1.493987</v>
      </c>
    </row>
    <row r="4094" spans="1:3">
      <c r="A4094" s="85">
        <v>41296</v>
      </c>
      <c r="B4094" s="86">
        <v>1.2346999999999999</v>
      </c>
      <c r="C4094" s="87">
        <f t="shared" si="67"/>
        <v>1.493987</v>
      </c>
    </row>
    <row r="4095" spans="1:3">
      <c r="A4095" s="85">
        <v>41297</v>
      </c>
      <c r="B4095" s="86">
        <v>1.2346999999999999</v>
      </c>
      <c r="C4095" s="87">
        <f t="shared" si="67"/>
        <v>1.493987</v>
      </c>
    </row>
    <row r="4096" spans="1:3">
      <c r="A4096" s="85">
        <v>41298</v>
      </c>
      <c r="B4096" s="86">
        <v>1.2346999999999999</v>
      </c>
      <c r="C4096" s="87">
        <f t="shared" si="67"/>
        <v>1.493987</v>
      </c>
    </row>
    <row r="4097" spans="1:3">
      <c r="A4097" s="85">
        <v>41299</v>
      </c>
      <c r="B4097" s="86">
        <v>1.2346999999999999</v>
      </c>
      <c r="C4097" s="87">
        <f t="shared" si="67"/>
        <v>1.493987</v>
      </c>
    </row>
    <row r="4098" spans="1:3">
      <c r="A4098" s="85">
        <v>41300</v>
      </c>
      <c r="B4098" s="86">
        <v>1.2346999999999999</v>
      </c>
      <c r="C4098" s="87">
        <f t="shared" si="67"/>
        <v>1.493987</v>
      </c>
    </row>
    <row r="4099" spans="1:3">
      <c r="A4099" s="85">
        <v>41301</v>
      </c>
      <c r="B4099" s="86">
        <v>1.2346999999999999</v>
      </c>
      <c r="C4099" s="87">
        <f t="shared" si="67"/>
        <v>1.493987</v>
      </c>
    </row>
    <row r="4100" spans="1:3">
      <c r="A4100" s="85">
        <v>41302</v>
      </c>
      <c r="B4100" s="86">
        <v>1.2346999999999999</v>
      </c>
      <c r="C4100" s="87">
        <f t="shared" si="67"/>
        <v>1.493987</v>
      </c>
    </row>
    <row r="4101" spans="1:3">
      <c r="A4101" s="85">
        <v>41303</v>
      </c>
      <c r="B4101" s="86">
        <v>1.2346999999999999</v>
      </c>
      <c r="C4101" s="87">
        <f t="shared" si="67"/>
        <v>1.493987</v>
      </c>
    </row>
    <row r="4102" spans="1:3">
      <c r="A4102" s="85">
        <v>41304</v>
      </c>
      <c r="B4102" s="86">
        <v>1.2346999999999999</v>
      </c>
      <c r="C4102" s="87">
        <f t="shared" si="67"/>
        <v>1.493987</v>
      </c>
    </row>
    <row r="4103" spans="1:3">
      <c r="A4103" s="85">
        <v>41305</v>
      </c>
      <c r="B4103" s="86">
        <v>1.2397</v>
      </c>
      <c r="C4103" s="87">
        <f t="shared" si="67"/>
        <v>1.5000370000000001</v>
      </c>
    </row>
    <row r="4104" spans="1:3">
      <c r="A4104" s="85">
        <v>41306</v>
      </c>
      <c r="B4104" s="86">
        <v>1.2397</v>
      </c>
      <c r="C4104" s="87">
        <f t="shared" si="67"/>
        <v>1.5000370000000001</v>
      </c>
    </row>
    <row r="4105" spans="1:3">
      <c r="A4105" s="85">
        <v>41307</v>
      </c>
      <c r="B4105" s="86">
        <v>1.2397</v>
      </c>
      <c r="C4105" s="87">
        <f t="shared" si="67"/>
        <v>1.5000370000000001</v>
      </c>
    </row>
    <row r="4106" spans="1:3">
      <c r="A4106" s="85">
        <v>41308</v>
      </c>
      <c r="B4106" s="86">
        <v>1.2397</v>
      </c>
      <c r="C4106" s="87">
        <f t="shared" si="67"/>
        <v>1.5000370000000001</v>
      </c>
    </row>
    <row r="4107" spans="1:3">
      <c r="A4107" s="85">
        <v>41309</v>
      </c>
      <c r="B4107" s="86">
        <v>1.2397</v>
      </c>
      <c r="C4107" s="87">
        <f t="shared" si="67"/>
        <v>1.5000370000000001</v>
      </c>
    </row>
    <row r="4108" spans="1:3">
      <c r="A4108" s="85">
        <v>41310</v>
      </c>
      <c r="B4108" s="86">
        <v>1.2397</v>
      </c>
      <c r="C4108" s="87">
        <f t="shared" ref="C4108:C4171" si="68">IF($B4108="","",($B4108*1.21))</f>
        <v>1.5000370000000001</v>
      </c>
    </row>
    <row r="4109" spans="1:3">
      <c r="A4109" s="85">
        <v>41311</v>
      </c>
      <c r="B4109" s="86">
        <v>1.2397</v>
      </c>
      <c r="C4109" s="87">
        <f t="shared" si="68"/>
        <v>1.5000370000000001</v>
      </c>
    </row>
    <row r="4110" spans="1:3">
      <c r="A4110" s="85">
        <v>41312</v>
      </c>
      <c r="B4110" s="86">
        <v>1.2569999999999999</v>
      </c>
      <c r="C4110" s="87">
        <f t="shared" si="68"/>
        <v>1.5209699999999999</v>
      </c>
    </row>
    <row r="4111" spans="1:3">
      <c r="A4111" s="85">
        <v>41313</v>
      </c>
      <c r="B4111" s="86">
        <v>1.2569999999999999</v>
      </c>
      <c r="C4111" s="87">
        <f t="shared" si="68"/>
        <v>1.5209699999999999</v>
      </c>
    </row>
    <row r="4112" spans="1:3">
      <c r="A4112" s="85">
        <v>41314</v>
      </c>
      <c r="B4112" s="86">
        <v>1.2569999999999999</v>
      </c>
      <c r="C4112" s="87">
        <f t="shared" si="68"/>
        <v>1.5209699999999999</v>
      </c>
    </row>
    <row r="4113" spans="1:3">
      <c r="A4113" s="85">
        <v>41315</v>
      </c>
      <c r="B4113" s="86">
        <v>1.2569999999999999</v>
      </c>
      <c r="C4113" s="87">
        <f t="shared" si="68"/>
        <v>1.5209699999999999</v>
      </c>
    </row>
    <row r="4114" spans="1:3">
      <c r="A4114" s="85">
        <v>41316</v>
      </c>
      <c r="B4114" s="86">
        <v>1.2569999999999999</v>
      </c>
      <c r="C4114" s="87">
        <f t="shared" si="68"/>
        <v>1.5209699999999999</v>
      </c>
    </row>
    <row r="4115" spans="1:3">
      <c r="A4115" s="85">
        <v>41317</v>
      </c>
      <c r="B4115" s="86">
        <v>1.2569999999999999</v>
      </c>
      <c r="C4115" s="87">
        <f t="shared" si="68"/>
        <v>1.5209699999999999</v>
      </c>
    </row>
    <row r="4116" spans="1:3">
      <c r="A4116" s="85">
        <v>41318</v>
      </c>
      <c r="B4116" s="86">
        <v>1.2569999999999999</v>
      </c>
      <c r="C4116" s="87">
        <f t="shared" si="68"/>
        <v>1.5209699999999999</v>
      </c>
    </row>
    <row r="4117" spans="1:3">
      <c r="A4117" s="85">
        <v>41319</v>
      </c>
      <c r="B4117" s="86">
        <v>1.2569999999999999</v>
      </c>
      <c r="C4117" s="87">
        <f t="shared" si="68"/>
        <v>1.5209699999999999</v>
      </c>
    </row>
    <row r="4118" spans="1:3">
      <c r="A4118" s="85">
        <v>41320</v>
      </c>
      <c r="B4118" s="86">
        <v>1.2653000000000001</v>
      </c>
      <c r="C4118" s="87">
        <f t="shared" si="68"/>
        <v>1.531013</v>
      </c>
    </row>
    <row r="4119" spans="1:3">
      <c r="A4119" s="85">
        <v>41321</v>
      </c>
      <c r="B4119" s="86">
        <v>1.2653000000000001</v>
      </c>
      <c r="C4119" s="87">
        <f t="shared" si="68"/>
        <v>1.531013</v>
      </c>
    </row>
    <row r="4120" spans="1:3">
      <c r="A4120" s="85">
        <v>41322</v>
      </c>
      <c r="B4120" s="86">
        <v>1.2653000000000001</v>
      </c>
      <c r="C4120" s="87">
        <f t="shared" si="68"/>
        <v>1.531013</v>
      </c>
    </row>
    <row r="4121" spans="1:3">
      <c r="A4121" s="85">
        <v>41323</v>
      </c>
      <c r="B4121" s="86">
        <v>1.2653000000000001</v>
      </c>
      <c r="C4121" s="87">
        <f t="shared" si="68"/>
        <v>1.531013</v>
      </c>
    </row>
    <row r="4122" spans="1:3">
      <c r="A4122" s="85">
        <v>41324</v>
      </c>
      <c r="B4122" s="86">
        <v>1.2653000000000001</v>
      </c>
      <c r="C4122" s="87">
        <f t="shared" si="68"/>
        <v>1.531013</v>
      </c>
    </row>
    <row r="4123" spans="1:3">
      <c r="A4123" s="85">
        <v>41325</v>
      </c>
      <c r="B4123" s="86">
        <v>1.2653000000000001</v>
      </c>
      <c r="C4123" s="87">
        <f t="shared" si="68"/>
        <v>1.531013</v>
      </c>
    </row>
    <row r="4124" spans="1:3">
      <c r="A4124" s="85">
        <v>41326</v>
      </c>
      <c r="B4124" s="86">
        <v>1.2653000000000001</v>
      </c>
      <c r="C4124" s="87">
        <f t="shared" si="68"/>
        <v>1.531013</v>
      </c>
    </row>
    <row r="4125" spans="1:3">
      <c r="A4125" s="85">
        <v>41327</v>
      </c>
      <c r="B4125" s="86">
        <v>1.2653000000000001</v>
      </c>
      <c r="C4125" s="87">
        <f t="shared" si="68"/>
        <v>1.531013</v>
      </c>
    </row>
    <row r="4126" spans="1:3">
      <c r="A4126" s="85">
        <v>41328</v>
      </c>
      <c r="B4126" s="86">
        <v>1.2653000000000001</v>
      </c>
      <c r="C4126" s="87">
        <f t="shared" si="68"/>
        <v>1.531013</v>
      </c>
    </row>
    <row r="4127" spans="1:3">
      <c r="A4127" s="85">
        <v>41329</v>
      </c>
      <c r="B4127" s="86">
        <v>1.2653000000000001</v>
      </c>
      <c r="C4127" s="87">
        <f t="shared" si="68"/>
        <v>1.531013</v>
      </c>
    </row>
    <row r="4128" spans="1:3">
      <c r="A4128" s="85">
        <v>41330</v>
      </c>
      <c r="B4128" s="86">
        <v>1.2653000000000001</v>
      </c>
      <c r="C4128" s="87">
        <f t="shared" si="68"/>
        <v>1.531013</v>
      </c>
    </row>
    <row r="4129" spans="1:3">
      <c r="A4129" s="85">
        <v>41331</v>
      </c>
      <c r="B4129" s="86">
        <v>1.2653000000000001</v>
      </c>
      <c r="C4129" s="87">
        <f t="shared" si="68"/>
        <v>1.531013</v>
      </c>
    </row>
    <row r="4130" spans="1:3">
      <c r="A4130" s="85">
        <v>41332</v>
      </c>
      <c r="B4130" s="86">
        <v>1.2653000000000001</v>
      </c>
      <c r="C4130" s="87">
        <f t="shared" si="68"/>
        <v>1.531013</v>
      </c>
    </row>
    <row r="4131" spans="1:3">
      <c r="A4131" s="85">
        <v>41333</v>
      </c>
      <c r="B4131" s="86">
        <v>1.2653000000000001</v>
      </c>
      <c r="C4131" s="87">
        <f t="shared" si="68"/>
        <v>1.531013</v>
      </c>
    </row>
    <row r="4132" spans="1:3">
      <c r="A4132" s="85">
        <v>41334</v>
      </c>
      <c r="B4132" s="86">
        <v>1.2653000000000001</v>
      </c>
      <c r="C4132" s="87">
        <f t="shared" si="68"/>
        <v>1.531013</v>
      </c>
    </row>
    <row r="4133" spans="1:3">
      <c r="A4133" s="85">
        <v>41335</v>
      </c>
      <c r="B4133" s="86">
        <v>1.2445999999999999</v>
      </c>
      <c r="C4133" s="87">
        <f t="shared" si="68"/>
        <v>1.5059659999999999</v>
      </c>
    </row>
    <row r="4134" spans="1:3">
      <c r="A4134" s="85">
        <v>41336</v>
      </c>
      <c r="B4134" s="86">
        <v>1.2445999999999999</v>
      </c>
      <c r="C4134" s="87">
        <f t="shared" si="68"/>
        <v>1.5059659999999999</v>
      </c>
    </row>
    <row r="4135" spans="1:3">
      <c r="A4135" s="85">
        <v>41337</v>
      </c>
      <c r="B4135" s="86">
        <v>1.2445999999999999</v>
      </c>
      <c r="C4135" s="87">
        <f t="shared" si="68"/>
        <v>1.5059659999999999</v>
      </c>
    </row>
    <row r="4136" spans="1:3">
      <c r="A4136" s="85">
        <v>41338</v>
      </c>
      <c r="B4136" s="86">
        <v>1.2445999999999999</v>
      </c>
      <c r="C4136" s="87">
        <f t="shared" si="68"/>
        <v>1.5059659999999999</v>
      </c>
    </row>
    <row r="4137" spans="1:3">
      <c r="A4137" s="85">
        <v>41339</v>
      </c>
      <c r="B4137" s="86">
        <v>1.2445999999999999</v>
      </c>
      <c r="C4137" s="87">
        <f t="shared" si="68"/>
        <v>1.5059659999999999</v>
      </c>
    </row>
    <row r="4138" spans="1:3">
      <c r="A4138" s="85">
        <v>41340</v>
      </c>
      <c r="B4138" s="86">
        <v>1.2445999999999999</v>
      </c>
      <c r="C4138" s="87">
        <f t="shared" si="68"/>
        <v>1.5059659999999999</v>
      </c>
    </row>
    <row r="4139" spans="1:3">
      <c r="A4139" s="85">
        <v>41341</v>
      </c>
      <c r="B4139" s="86">
        <v>1.2445999999999999</v>
      </c>
      <c r="C4139" s="87">
        <f t="shared" si="68"/>
        <v>1.5059659999999999</v>
      </c>
    </row>
    <row r="4140" spans="1:3">
      <c r="A4140" s="85">
        <v>41342</v>
      </c>
      <c r="B4140" s="86">
        <v>1.2445999999999999</v>
      </c>
      <c r="C4140" s="87">
        <f t="shared" si="68"/>
        <v>1.5059659999999999</v>
      </c>
    </row>
    <row r="4141" spans="1:3">
      <c r="A4141" s="85">
        <v>41343</v>
      </c>
      <c r="B4141" s="86">
        <v>1.2445999999999999</v>
      </c>
      <c r="C4141" s="87">
        <f t="shared" si="68"/>
        <v>1.5059659999999999</v>
      </c>
    </row>
    <row r="4142" spans="1:3">
      <c r="A4142" s="85">
        <v>41344</v>
      </c>
      <c r="B4142" s="86">
        <v>1.2445999999999999</v>
      </c>
      <c r="C4142" s="87">
        <f t="shared" si="68"/>
        <v>1.5059659999999999</v>
      </c>
    </row>
    <row r="4143" spans="1:3">
      <c r="A4143" s="85">
        <v>41345</v>
      </c>
      <c r="B4143" s="86">
        <v>1.2445999999999999</v>
      </c>
      <c r="C4143" s="87">
        <f t="shared" si="68"/>
        <v>1.5059659999999999</v>
      </c>
    </row>
    <row r="4144" spans="1:3">
      <c r="A4144" s="85">
        <v>41346</v>
      </c>
      <c r="B4144" s="86">
        <v>1.2445999999999999</v>
      </c>
      <c r="C4144" s="87">
        <f t="shared" si="68"/>
        <v>1.5059659999999999</v>
      </c>
    </row>
    <row r="4145" spans="1:3">
      <c r="A4145" s="85">
        <v>41347</v>
      </c>
      <c r="B4145" s="86">
        <v>1.2445999999999999</v>
      </c>
      <c r="C4145" s="87">
        <f t="shared" si="68"/>
        <v>1.5059659999999999</v>
      </c>
    </row>
    <row r="4146" spans="1:3">
      <c r="A4146" s="85">
        <v>41348</v>
      </c>
      <c r="B4146" s="86">
        <v>1.2346999999999999</v>
      </c>
      <c r="C4146" s="87">
        <f t="shared" si="68"/>
        <v>1.493987</v>
      </c>
    </row>
    <row r="4147" spans="1:3">
      <c r="A4147" s="85">
        <v>41349</v>
      </c>
      <c r="B4147" s="86">
        <v>1.2346999999999999</v>
      </c>
      <c r="C4147" s="87">
        <f t="shared" si="68"/>
        <v>1.493987</v>
      </c>
    </row>
    <row r="4148" spans="1:3">
      <c r="A4148" s="85">
        <v>41350</v>
      </c>
      <c r="B4148" s="86">
        <v>1.2346999999999999</v>
      </c>
      <c r="C4148" s="87">
        <f t="shared" si="68"/>
        <v>1.493987</v>
      </c>
    </row>
    <row r="4149" spans="1:3">
      <c r="A4149" s="85">
        <v>41351</v>
      </c>
      <c r="B4149" s="86">
        <v>1.2346999999999999</v>
      </c>
      <c r="C4149" s="87">
        <f t="shared" si="68"/>
        <v>1.493987</v>
      </c>
    </row>
    <row r="4150" spans="1:3">
      <c r="A4150" s="85">
        <v>41352</v>
      </c>
      <c r="B4150" s="86">
        <v>1.2346999999999999</v>
      </c>
      <c r="C4150" s="87">
        <f t="shared" si="68"/>
        <v>1.493987</v>
      </c>
    </row>
    <row r="4151" spans="1:3">
      <c r="A4151" s="85">
        <v>41353</v>
      </c>
      <c r="B4151" s="86">
        <v>1.2346999999999999</v>
      </c>
      <c r="C4151" s="87">
        <f t="shared" si="68"/>
        <v>1.493987</v>
      </c>
    </row>
    <row r="4152" spans="1:3">
      <c r="A4152" s="85">
        <v>41354</v>
      </c>
      <c r="B4152" s="86">
        <v>1.2346999999999999</v>
      </c>
      <c r="C4152" s="87">
        <f t="shared" si="68"/>
        <v>1.493987</v>
      </c>
    </row>
    <row r="4153" spans="1:3">
      <c r="A4153" s="85">
        <v>41355</v>
      </c>
      <c r="B4153" s="86">
        <v>1.2346999999999999</v>
      </c>
      <c r="C4153" s="87">
        <f t="shared" si="68"/>
        <v>1.493987</v>
      </c>
    </row>
    <row r="4154" spans="1:3">
      <c r="A4154" s="85">
        <v>41356</v>
      </c>
      <c r="B4154" s="86">
        <v>1.2346999999999999</v>
      </c>
      <c r="C4154" s="87">
        <f t="shared" si="68"/>
        <v>1.493987</v>
      </c>
    </row>
    <row r="4155" spans="1:3">
      <c r="A4155" s="85">
        <v>41357</v>
      </c>
      <c r="B4155" s="86">
        <v>1.2346999999999999</v>
      </c>
      <c r="C4155" s="87">
        <f t="shared" si="68"/>
        <v>1.493987</v>
      </c>
    </row>
    <row r="4156" spans="1:3">
      <c r="A4156" s="85">
        <v>41358</v>
      </c>
      <c r="B4156" s="86">
        <v>1.2346999999999999</v>
      </c>
      <c r="C4156" s="87">
        <f t="shared" si="68"/>
        <v>1.493987</v>
      </c>
    </row>
    <row r="4157" spans="1:3">
      <c r="A4157" s="85">
        <v>41359</v>
      </c>
      <c r="B4157" s="86">
        <v>1.2222999999999999</v>
      </c>
      <c r="C4157" s="87">
        <f t="shared" si="68"/>
        <v>1.4789829999999999</v>
      </c>
    </row>
    <row r="4158" spans="1:3">
      <c r="A4158" s="85">
        <v>41360</v>
      </c>
      <c r="B4158" s="86">
        <v>1.2222999999999999</v>
      </c>
      <c r="C4158" s="87">
        <f t="shared" si="68"/>
        <v>1.4789829999999999</v>
      </c>
    </row>
    <row r="4159" spans="1:3">
      <c r="A4159" s="85">
        <v>41361</v>
      </c>
      <c r="B4159" s="86">
        <v>1.2222999999999999</v>
      </c>
      <c r="C4159" s="87">
        <f t="shared" si="68"/>
        <v>1.4789829999999999</v>
      </c>
    </row>
    <row r="4160" spans="1:3">
      <c r="A4160" s="85">
        <v>41362</v>
      </c>
      <c r="B4160" s="86">
        <v>1.2222999999999999</v>
      </c>
      <c r="C4160" s="87">
        <f t="shared" si="68"/>
        <v>1.4789829999999999</v>
      </c>
    </row>
    <row r="4161" spans="1:3">
      <c r="A4161" s="85">
        <v>41363</v>
      </c>
      <c r="B4161" s="86">
        <v>1.2421</v>
      </c>
      <c r="C4161" s="87">
        <f t="shared" si="68"/>
        <v>1.5029409999999999</v>
      </c>
    </row>
    <row r="4162" spans="1:3">
      <c r="A4162" s="85">
        <v>41364</v>
      </c>
      <c r="B4162" s="86">
        <v>1.2421</v>
      </c>
      <c r="C4162" s="87">
        <f t="shared" si="68"/>
        <v>1.5029409999999999</v>
      </c>
    </row>
    <row r="4163" spans="1:3">
      <c r="A4163" s="85">
        <v>41365</v>
      </c>
      <c r="B4163" s="86">
        <v>1.2421</v>
      </c>
      <c r="C4163" s="87">
        <f t="shared" si="68"/>
        <v>1.5029409999999999</v>
      </c>
    </row>
    <row r="4164" spans="1:3">
      <c r="A4164" s="85">
        <v>41366</v>
      </c>
      <c r="B4164" s="86">
        <v>1.2421</v>
      </c>
      <c r="C4164" s="87">
        <f t="shared" si="68"/>
        <v>1.5029409999999999</v>
      </c>
    </row>
    <row r="4165" spans="1:3">
      <c r="A4165" s="85">
        <v>41367</v>
      </c>
      <c r="B4165" s="86">
        <v>1.2413000000000001</v>
      </c>
      <c r="C4165" s="87">
        <f t="shared" si="68"/>
        <v>1.501973</v>
      </c>
    </row>
    <row r="4166" spans="1:3">
      <c r="A4166" s="85">
        <v>41368</v>
      </c>
      <c r="B4166" s="86">
        <v>1.2413000000000001</v>
      </c>
      <c r="C4166" s="87">
        <f t="shared" si="68"/>
        <v>1.501973</v>
      </c>
    </row>
    <row r="4167" spans="1:3">
      <c r="A4167" s="85">
        <v>41369</v>
      </c>
      <c r="B4167" s="86">
        <v>1.2413000000000001</v>
      </c>
      <c r="C4167" s="87">
        <f t="shared" si="68"/>
        <v>1.501973</v>
      </c>
    </row>
    <row r="4168" spans="1:3">
      <c r="A4168" s="85">
        <v>41370</v>
      </c>
      <c r="B4168" s="86">
        <v>1.2413000000000001</v>
      </c>
      <c r="C4168" s="87">
        <f t="shared" si="68"/>
        <v>1.501973</v>
      </c>
    </row>
    <row r="4169" spans="1:3">
      <c r="A4169" s="85">
        <v>41371</v>
      </c>
      <c r="B4169" s="86">
        <v>1.2413000000000001</v>
      </c>
      <c r="C4169" s="87">
        <f t="shared" si="68"/>
        <v>1.501973</v>
      </c>
    </row>
    <row r="4170" spans="1:3">
      <c r="A4170" s="85">
        <v>41372</v>
      </c>
      <c r="B4170" s="86">
        <v>1.2413000000000001</v>
      </c>
      <c r="C4170" s="87">
        <f t="shared" si="68"/>
        <v>1.501973</v>
      </c>
    </row>
    <row r="4171" spans="1:3">
      <c r="A4171" s="85">
        <v>41373</v>
      </c>
      <c r="B4171" s="86">
        <v>1.2413000000000001</v>
      </c>
      <c r="C4171" s="87">
        <f t="shared" si="68"/>
        <v>1.501973</v>
      </c>
    </row>
    <row r="4172" spans="1:3">
      <c r="A4172" s="85">
        <v>41374</v>
      </c>
      <c r="B4172" s="86">
        <v>1.2123999999999999</v>
      </c>
      <c r="C4172" s="87">
        <f t="shared" ref="C4172:C4235" si="69">IF($B4172="","",($B4172*1.21))</f>
        <v>1.4670039999999998</v>
      </c>
    </row>
    <row r="4173" spans="1:3">
      <c r="A4173" s="85">
        <v>41375</v>
      </c>
      <c r="B4173" s="86">
        <v>1.2123999999999999</v>
      </c>
      <c r="C4173" s="87">
        <f t="shared" si="69"/>
        <v>1.4670039999999998</v>
      </c>
    </row>
    <row r="4174" spans="1:3">
      <c r="A4174" s="85">
        <v>41376</v>
      </c>
      <c r="B4174" s="86">
        <v>1.2123999999999999</v>
      </c>
      <c r="C4174" s="87">
        <f t="shared" si="69"/>
        <v>1.4670039999999998</v>
      </c>
    </row>
    <row r="4175" spans="1:3">
      <c r="A4175" s="85">
        <v>41377</v>
      </c>
      <c r="B4175" s="86">
        <v>1.2123999999999999</v>
      </c>
      <c r="C4175" s="87">
        <f t="shared" si="69"/>
        <v>1.4670039999999998</v>
      </c>
    </row>
    <row r="4176" spans="1:3">
      <c r="A4176" s="85">
        <v>41378</v>
      </c>
      <c r="B4176" s="86">
        <v>1.2123999999999999</v>
      </c>
      <c r="C4176" s="87">
        <f t="shared" si="69"/>
        <v>1.4670039999999998</v>
      </c>
    </row>
    <row r="4177" spans="1:3">
      <c r="A4177" s="85">
        <v>41379</v>
      </c>
      <c r="B4177" s="86">
        <v>1.2123999999999999</v>
      </c>
      <c r="C4177" s="87">
        <f t="shared" si="69"/>
        <v>1.4670039999999998</v>
      </c>
    </row>
    <row r="4178" spans="1:3">
      <c r="A4178" s="85">
        <v>41380</v>
      </c>
      <c r="B4178" s="86">
        <v>1.2123999999999999</v>
      </c>
      <c r="C4178" s="87">
        <f t="shared" si="69"/>
        <v>1.4670039999999998</v>
      </c>
    </row>
    <row r="4179" spans="1:3">
      <c r="A4179" s="85">
        <v>41381</v>
      </c>
      <c r="B4179" s="86">
        <v>1.1835</v>
      </c>
      <c r="C4179" s="87">
        <f t="shared" si="69"/>
        <v>1.4320349999999999</v>
      </c>
    </row>
    <row r="4180" spans="1:3">
      <c r="A4180" s="85">
        <v>41382</v>
      </c>
      <c r="B4180" s="86">
        <v>1.1835</v>
      </c>
      <c r="C4180" s="87">
        <f t="shared" si="69"/>
        <v>1.4320349999999999</v>
      </c>
    </row>
    <row r="4181" spans="1:3">
      <c r="A4181" s="85">
        <v>41383</v>
      </c>
      <c r="B4181" s="86">
        <v>1.1835</v>
      </c>
      <c r="C4181" s="87">
        <f t="shared" si="69"/>
        <v>1.4320349999999999</v>
      </c>
    </row>
    <row r="4182" spans="1:3">
      <c r="A4182" s="85">
        <v>41384</v>
      </c>
      <c r="B4182" s="86">
        <v>1.1835</v>
      </c>
      <c r="C4182" s="87">
        <f t="shared" si="69"/>
        <v>1.4320349999999999</v>
      </c>
    </row>
    <row r="4183" spans="1:3">
      <c r="A4183" s="85">
        <v>41385</v>
      </c>
      <c r="B4183" s="86">
        <v>1.1835</v>
      </c>
      <c r="C4183" s="87">
        <f t="shared" si="69"/>
        <v>1.4320349999999999</v>
      </c>
    </row>
    <row r="4184" spans="1:3">
      <c r="A4184" s="85">
        <v>41386</v>
      </c>
      <c r="B4184" s="86">
        <v>1.1835</v>
      </c>
      <c r="C4184" s="87">
        <f t="shared" si="69"/>
        <v>1.4320349999999999</v>
      </c>
    </row>
    <row r="4185" spans="1:3">
      <c r="A4185" s="85">
        <v>41387</v>
      </c>
      <c r="B4185" s="86">
        <v>1.1835</v>
      </c>
      <c r="C4185" s="87">
        <f t="shared" si="69"/>
        <v>1.4320349999999999</v>
      </c>
    </row>
    <row r="4186" spans="1:3">
      <c r="A4186" s="85">
        <v>41388</v>
      </c>
      <c r="B4186" s="86">
        <v>1.1835</v>
      </c>
      <c r="C4186" s="87">
        <f t="shared" si="69"/>
        <v>1.4320349999999999</v>
      </c>
    </row>
    <row r="4187" spans="1:3">
      <c r="A4187" s="85">
        <v>41389</v>
      </c>
      <c r="B4187" s="86">
        <v>1.1835</v>
      </c>
      <c r="C4187" s="87">
        <f t="shared" si="69"/>
        <v>1.4320349999999999</v>
      </c>
    </row>
    <row r="4188" spans="1:3">
      <c r="A4188" s="85">
        <v>41390</v>
      </c>
      <c r="B4188" s="86">
        <v>1.1835</v>
      </c>
      <c r="C4188" s="87">
        <f t="shared" si="69"/>
        <v>1.4320349999999999</v>
      </c>
    </row>
    <row r="4189" spans="1:3">
      <c r="A4189" s="85">
        <v>41391</v>
      </c>
      <c r="B4189" s="86">
        <v>1.1835</v>
      </c>
      <c r="C4189" s="87">
        <f t="shared" si="69"/>
        <v>1.4320349999999999</v>
      </c>
    </row>
    <row r="4190" spans="1:3">
      <c r="A4190" s="85">
        <v>41392</v>
      </c>
      <c r="B4190" s="86">
        <v>1.1835</v>
      </c>
      <c r="C4190" s="87">
        <f t="shared" si="69"/>
        <v>1.4320349999999999</v>
      </c>
    </row>
    <row r="4191" spans="1:3">
      <c r="A4191" s="85">
        <v>41393</v>
      </c>
      <c r="B4191" s="86">
        <v>1.1835</v>
      </c>
      <c r="C4191" s="87">
        <f t="shared" si="69"/>
        <v>1.4320349999999999</v>
      </c>
    </row>
    <row r="4192" spans="1:3">
      <c r="A4192" s="85">
        <v>41394</v>
      </c>
      <c r="B4192" s="86">
        <v>1.2033</v>
      </c>
      <c r="C4192" s="87">
        <f t="shared" si="69"/>
        <v>1.4559930000000001</v>
      </c>
    </row>
    <row r="4193" spans="1:3">
      <c r="A4193" s="85">
        <v>41395</v>
      </c>
      <c r="B4193" s="86">
        <v>1.2033</v>
      </c>
      <c r="C4193" s="87">
        <f t="shared" si="69"/>
        <v>1.4559930000000001</v>
      </c>
    </row>
    <row r="4194" spans="1:3">
      <c r="A4194" s="85">
        <v>41396</v>
      </c>
      <c r="B4194" s="86">
        <v>1.2033</v>
      </c>
      <c r="C4194" s="87">
        <f t="shared" si="69"/>
        <v>1.4559930000000001</v>
      </c>
    </row>
    <row r="4195" spans="1:3">
      <c r="A4195" s="85">
        <v>41397</v>
      </c>
      <c r="B4195" s="86">
        <v>1.1744000000000001</v>
      </c>
      <c r="C4195" s="87">
        <f t="shared" si="69"/>
        <v>1.4210240000000001</v>
      </c>
    </row>
    <row r="4196" spans="1:3">
      <c r="A4196" s="85">
        <v>41398</v>
      </c>
      <c r="B4196" s="86">
        <v>1.1744000000000001</v>
      </c>
      <c r="C4196" s="87">
        <f t="shared" si="69"/>
        <v>1.4210240000000001</v>
      </c>
    </row>
    <row r="4197" spans="1:3">
      <c r="A4197" s="85">
        <v>41399</v>
      </c>
      <c r="B4197" s="86">
        <v>1.1744000000000001</v>
      </c>
      <c r="C4197" s="87">
        <f t="shared" si="69"/>
        <v>1.4210240000000001</v>
      </c>
    </row>
    <row r="4198" spans="1:3">
      <c r="A4198" s="85">
        <v>41400</v>
      </c>
      <c r="B4198" s="86">
        <v>1.1744000000000001</v>
      </c>
      <c r="C4198" s="87">
        <f t="shared" si="69"/>
        <v>1.4210240000000001</v>
      </c>
    </row>
    <row r="4199" spans="1:3">
      <c r="A4199" s="85">
        <v>41401</v>
      </c>
      <c r="B4199" s="86">
        <v>1.1950000000000001</v>
      </c>
      <c r="C4199" s="87">
        <f t="shared" si="69"/>
        <v>1.4459500000000001</v>
      </c>
    </row>
    <row r="4200" spans="1:3">
      <c r="A4200" s="85">
        <v>41402</v>
      </c>
      <c r="B4200" s="86">
        <v>1.1950000000000001</v>
      </c>
      <c r="C4200" s="87">
        <f t="shared" si="69"/>
        <v>1.4459500000000001</v>
      </c>
    </row>
    <row r="4201" spans="1:3">
      <c r="A4201" s="85">
        <v>41403</v>
      </c>
      <c r="B4201" s="86">
        <v>1.1950000000000001</v>
      </c>
      <c r="C4201" s="87">
        <f t="shared" si="69"/>
        <v>1.4459500000000001</v>
      </c>
    </row>
    <row r="4202" spans="1:3">
      <c r="A4202" s="85">
        <v>41404</v>
      </c>
      <c r="B4202" s="86">
        <v>1.1950000000000001</v>
      </c>
      <c r="C4202" s="87">
        <f t="shared" si="69"/>
        <v>1.4459500000000001</v>
      </c>
    </row>
    <row r="4203" spans="1:3">
      <c r="A4203" s="85">
        <v>41405</v>
      </c>
      <c r="B4203" s="86">
        <v>1.1950000000000001</v>
      </c>
      <c r="C4203" s="87">
        <f t="shared" si="69"/>
        <v>1.4459500000000001</v>
      </c>
    </row>
    <row r="4204" spans="1:3">
      <c r="A4204" s="85">
        <v>41406</v>
      </c>
      <c r="B4204" s="86">
        <v>1.1950000000000001</v>
      </c>
      <c r="C4204" s="87">
        <f t="shared" si="69"/>
        <v>1.4459500000000001</v>
      </c>
    </row>
    <row r="4205" spans="1:3">
      <c r="A4205" s="85">
        <v>41407</v>
      </c>
      <c r="B4205" s="86">
        <v>1.1950000000000001</v>
      </c>
      <c r="C4205" s="87">
        <f t="shared" si="69"/>
        <v>1.4459500000000001</v>
      </c>
    </row>
    <row r="4206" spans="1:3">
      <c r="A4206" s="85">
        <v>41408</v>
      </c>
      <c r="B4206" s="86">
        <v>1.1950000000000001</v>
      </c>
      <c r="C4206" s="87">
        <f t="shared" si="69"/>
        <v>1.4459500000000001</v>
      </c>
    </row>
    <row r="4207" spans="1:3">
      <c r="A4207" s="85">
        <v>41409</v>
      </c>
      <c r="B4207" s="86">
        <v>1.1950000000000001</v>
      </c>
      <c r="C4207" s="87">
        <f t="shared" si="69"/>
        <v>1.4459500000000001</v>
      </c>
    </row>
    <row r="4208" spans="1:3">
      <c r="A4208" s="85">
        <v>41410</v>
      </c>
      <c r="B4208" s="86">
        <v>1.1950000000000001</v>
      </c>
      <c r="C4208" s="87">
        <f t="shared" si="69"/>
        <v>1.4459500000000001</v>
      </c>
    </row>
    <row r="4209" spans="1:3">
      <c r="A4209" s="85">
        <v>41411</v>
      </c>
      <c r="B4209" s="86">
        <v>1.1950000000000001</v>
      </c>
      <c r="C4209" s="87">
        <f t="shared" si="69"/>
        <v>1.4459500000000001</v>
      </c>
    </row>
    <row r="4210" spans="1:3">
      <c r="A4210" s="85">
        <v>41412</v>
      </c>
      <c r="B4210" s="86">
        <v>1.1950000000000001</v>
      </c>
      <c r="C4210" s="87">
        <f t="shared" si="69"/>
        <v>1.4459500000000001</v>
      </c>
    </row>
    <row r="4211" spans="1:3">
      <c r="A4211" s="85">
        <v>41413</v>
      </c>
      <c r="B4211" s="86">
        <v>1.1950000000000001</v>
      </c>
      <c r="C4211" s="87">
        <f t="shared" si="69"/>
        <v>1.4459500000000001</v>
      </c>
    </row>
    <row r="4212" spans="1:3">
      <c r="A4212" s="85">
        <v>41414</v>
      </c>
      <c r="B4212" s="86">
        <v>1.1950000000000001</v>
      </c>
      <c r="C4212" s="87">
        <f t="shared" si="69"/>
        <v>1.4459500000000001</v>
      </c>
    </row>
    <row r="4213" spans="1:3">
      <c r="A4213" s="85">
        <v>41415</v>
      </c>
      <c r="B4213" s="86">
        <v>1.1950000000000001</v>
      </c>
      <c r="C4213" s="87">
        <f t="shared" si="69"/>
        <v>1.4459500000000001</v>
      </c>
    </row>
    <row r="4214" spans="1:3">
      <c r="A4214" s="85">
        <v>41416</v>
      </c>
      <c r="B4214" s="86">
        <v>1.2149000000000001</v>
      </c>
      <c r="C4214" s="87">
        <f t="shared" si="69"/>
        <v>1.470029</v>
      </c>
    </row>
    <row r="4215" spans="1:3">
      <c r="A4215" s="85">
        <v>41417</v>
      </c>
      <c r="B4215" s="86">
        <v>1.2149000000000001</v>
      </c>
      <c r="C4215" s="87">
        <f t="shared" si="69"/>
        <v>1.470029</v>
      </c>
    </row>
    <row r="4216" spans="1:3">
      <c r="A4216" s="85">
        <v>41418</v>
      </c>
      <c r="B4216" s="86">
        <v>1.2149000000000001</v>
      </c>
      <c r="C4216" s="87">
        <f t="shared" si="69"/>
        <v>1.470029</v>
      </c>
    </row>
    <row r="4217" spans="1:3">
      <c r="A4217" s="85">
        <v>41419</v>
      </c>
      <c r="B4217" s="86">
        <v>1.1917</v>
      </c>
      <c r="C4217" s="87">
        <f t="shared" si="69"/>
        <v>1.4419569999999999</v>
      </c>
    </row>
    <row r="4218" spans="1:3">
      <c r="A4218" s="85">
        <v>41420</v>
      </c>
      <c r="B4218" s="86">
        <v>1.1917</v>
      </c>
      <c r="C4218" s="87">
        <f t="shared" si="69"/>
        <v>1.4419569999999999</v>
      </c>
    </row>
    <row r="4219" spans="1:3">
      <c r="A4219" s="85">
        <v>41421</v>
      </c>
      <c r="B4219" s="86">
        <v>1.1917</v>
      </c>
      <c r="C4219" s="87">
        <f t="shared" si="69"/>
        <v>1.4419569999999999</v>
      </c>
    </row>
    <row r="4220" spans="1:3">
      <c r="A4220" s="85">
        <v>41422</v>
      </c>
      <c r="B4220" s="86">
        <v>1.1917</v>
      </c>
      <c r="C4220" s="87">
        <f t="shared" si="69"/>
        <v>1.4419569999999999</v>
      </c>
    </row>
    <row r="4221" spans="1:3">
      <c r="A4221" s="85">
        <v>41423</v>
      </c>
      <c r="B4221" s="86">
        <v>1.1917</v>
      </c>
      <c r="C4221" s="87">
        <f t="shared" si="69"/>
        <v>1.4419569999999999</v>
      </c>
    </row>
    <row r="4222" spans="1:3">
      <c r="A4222" s="85">
        <v>41424</v>
      </c>
      <c r="B4222" s="86">
        <v>1.1917</v>
      </c>
      <c r="C4222" s="87">
        <f t="shared" si="69"/>
        <v>1.4419569999999999</v>
      </c>
    </row>
    <row r="4223" spans="1:3">
      <c r="A4223" s="85">
        <v>41425</v>
      </c>
      <c r="B4223" s="86">
        <v>1.1917</v>
      </c>
      <c r="C4223" s="87">
        <f t="shared" si="69"/>
        <v>1.4419569999999999</v>
      </c>
    </row>
    <row r="4224" spans="1:3">
      <c r="A4224" s="85">
        <v>41426</v>
      </c>
      <c r="B4224" s="86">
        <v>1.1917</v>
      </c>
      <c r="C4224" s="87">
        <f t="shared" si="69"/>
        <v>1.4419569999999999</v>
      </c>
    </row>
    <row r="4225" spans="1:3">
      <c r="A4225" s="85">
        <v>41427</v>
      </c>
      <c r="B4225" s="86">
        <v>1.1917</v>
      </c>
      <c r="C4225" s="87">
        <f t="shared" si="69"/>
        <v>1.4419569999999999</v>
      </c>
    </row>
    <row r="4226" spans="1:3">
      <c r="A4226" s="85">
        <v>41428</v>
      </c>
      <c r="B4226" s="86">
        <v>1.1917</v>
      </c>
      <c r="C4226" s="87">
        <f t="shared" si="69"/>
        <v>1.4419569999999999</v>
      </c>
    </row>
    <row r="4227" spans="1:3">
      <c r="A4227" s="85">
        <v>41429</v>
      </c>
      <c r="B4227" s="86">
        <v>1.1917</v>
      </c>
      <c r="C4227" s="87">
        <f t="shared" si="69"/>
        <v>1.4419569999999999</v>
      </c>
    </row>
    <row r="4228" spans="1:3">
      <c r="A4228" s="85">
        <v>41430</v>
      </c>
      <c r="B4228" s="86">
        <v>1.1917</v>
      </c>
      <c r="C4228" s="87">
        <f t="shared" si="69"/>
        <v>1.4419569999999999</v>
      </c>
    </row>
    <row r="4229" spans="1:3">
      <c r="A4229" s="85">
        <v>41431</v>
      </c>
      <c r="B4229" s="86">
        <v>1.1917</v>
      </c>
      <c r="C4229" s="87">
        <f t="shared" si="69"/>
        <v>1.4419569999999999</v>
      </c>
    </row>
    <row r="4230" spans="1:3">
      <c r="A4230" s="85">
        <v>41432</v>
      </c>
      <c r="B4230" s="86">
        <v>1.1917</v>
      </c>
      <c r="C4230" s="87">
        <f t="shared" si="69"/>
        <v>1.4419569999999999</v>
      </c>
    </row>
    <row r="4231" spans="1:3">
      <c r="A4231" s="85">
        <v>41433</v>
      </c>
      <c r="B4231" s="86">
        <v>1.1917</v>
      </c>
      <c r="C4231" s="87">
        <f t="shared" si="69"/>
        <v>1.4419569999999999</v>
      </c>
    </row>
    <row r="4232" spans="1:3">
      <c r="A4232" s="85">
        <v>41434</v>
      </c>
      <c r="B4232" s="86">
        <v>1.1917</v>
      </c>
      <c r="C4232" s="87">
        <f t="shared" si="69"/>
        <v>1.4419569999999999</v>
      </c>
    </row>
    <row r="4233" spans="1:3">
      <c r="A4233" s="85">
        <v>41435</v>
      </c>
      <c r="B4233" s="86">
        <v>1.1917</v>
      </c>
      <c r="C4233" s="87">
        <f t="shared" si="69"/>
        <v>1.4419569999999999</v>
      </c>
    </row>
    <row r="4234" spans="1:3">
      <c r="A4234" s="85">
        <v>41436</v>
      </c>
      <c r="B4234" s="86">
        <v>1.1917</v>
      </c>
      <c r="C4234" s="87">
        <f t="shared" si="69"/>
        <v>1.4419569999999999</v>
      </c>
    </row>
    <row r="4235" spans="1:3">
      <c r="A4235" s="85">
        <v>41437</v>
      </c>
      <c r="B4235" s="86">
        <v>1.1917</v>
      </c>
      <c r="C4235" s="87">
        <f t="shared" si="69"/>
        <v>1.4419569999999999</v>
      </c>
    </row>
    <row r="4236" spans="1:3">
      <c r="A4236" s="85">
        <v>41438</v>
      </c>
      <c r="B4236" s="86">
        <v>1.1917</v>
      </c>
      <c r="C4236" s="87">
        <f t="shared" ref="C4236:C4299" si="70">IF($B4236="","",($B4236*1.21))</f>
        <v>1.4419569999999999</v>
      </c>
    </row>
    <row r="4237" spans="1:3">
      <c r="A4237" s="85">
        <v>41439</v>
      </c>
      <c r="B4237" s="86">
        <v>1.1917</v>
      </c>
      <c r="C4237" s="87">
        <f t="shared" si="70"/>
        <v>1.4419569999999999</v>
      </c>
    </row>
    <row r="4238" spans="1:3">
      <c r="A4238" s="85">
        <v>41440</v>
      </c>
      <c r="B4238" s="86">
        <v>1.1917</v>
      </c>
      <c r="C4238" s="87">
        <f t="shared" si="70"/>
        <v>1.4419569999999999</v>
      </c>
    </row>
    <row r="4239" spans="1:3">
      <c r="A4239" s="85">
        <v>41441</v>
      </c>
      <c r="B4239" s="86">
        <v>1.1917</v>
      </c>
      <c r="C4239" s="87">
        <f t="shared" si="70"/>
        <v>1.4419569999999999</v>
      </c>
    </row>
    <row r="4240" spans="1:3">
      <c r="A4240" s="85">
        <v>41442</v>
      </c>
      <c r="B4240" s="86">
        <v>1.1917</v>
      </c>
      <c r="C4240" s="87">
        <f t="shared" si="70"/>
        <v>1.4419569999999999</v>
      </c>
    </row>
    <row r="4241" spans="1:3">
      <c r="A4241" s="85">
        <v>41443</v>
      </c>
      <c r="B4241" s="86">
        <v>1.1917</v>
      </c>
      <c r="C4241" s="87">
        <f t="shared" si="70"/>
        <v>1.4419569999999999</v>
      </c>
    </row>
    <row r="4242" spans="1:3">
      <c r="A4242" s="85">
        <v>41444</v>
      </c>
      <c r="B4242" s="86">
        <v>1.1917</v>
      </c>
      <c r="C4242" s="87">
        <f t="shared" si="70"/>
        <v>1.4419569999999999</v>
      </c>
    </row>
    <row r="4243" spans="1:3">
      <c r="A4243" s="85">
        <v>41445</v>
      </c>
      <c r="B4243" s="86">
        <v>1.2033</v>
      </c>
      <c r="C4243" s="87">
        <f t="shared" si="70"/>
        <v>1.4559930000000001</v>
      </c>
    </row>
    <row r="4244" spans="1:3">
      <c r="A4244" s="85">
        <v>41446</v>
      </c>
      <c r="B4244" s="86">
        <v>1.2033</v>
      </c>
      <c r="C4244" s="87">
        <f t="shared" si="70"/>
        <v>1.4559930000000001</v>
      </c>
    </row>
    <row r="4245" spans="1:3">
      <c r="A4245" s="85">
        <v>41447</v>
      </c>
      <c r="B4245" s="86">
        <v>1.2033</v>
      </c>
      <c r="C4245" s="87">
        <f t="shared" si="70"/>
        <v>1.4559930000000001</v>
      </c>
    </row>
    <row r="4246" spans="1:3">
      <c r="A4246" s="85">
        <v>41448</v>
      </c>
      <c r="B4246" s="86">
        <v>1.2033</v>
      </c>
      <c r="C4246" s="87">
        <f t="shared" si="70"/>
        <v>1.4559930000000001</v>
      </c>
    </row>
    <row r="4247" spans="1:3">
      <c r="A4247" s="85">
        <v>41449</v>
      </c>
      <c r="B4247" s="86">
        <v>1.2033</v>
      </c>
      <c r="C4247" s="87">
        <f t="shared" si="70"/>
        <v>1.4559930000000001</v>
      </c>
    </row>
    <row r="4248" spans="1:3">
      <c r="A4248" s="85">
        <v>41450</v>
      </c>
      <c r="B4248" s="86">
        <v>1.2033</v>
      </c>
      <c r="C4248" s="87">
        <f t="shared" si="70"/>
        <v>1.4559930000000001</v>
      </c>
    </row>
    <row r="4249" spans="1:3">
      <c r="A4249" s="85">
        <v>41451</v>
      </c>
      <c r="B4249" s="86">
        <v>1.2033</v>
      </c>
      <c r="C4249" s="87">
        <f t="shared" si="70"/>
        <v>1.4559930000000001</v>
      </c>
    </row>
    <row r="4250" spans="1:3">
      <c r="A4250" s="85">
        <v>41452</v>
      </c>
      <c r="B4250" s="86">
        <v>1.2033</v>
      </c>
      <c r="C4250" s="87">
        <f t="shared" si="70"/>
        <v>1.4559930000000001</v>
      </c>
    </row>
    <row r="4251" spans="1:3">
      <c r="A4251" s="85">
        <v>41453</v>
      </c>
      <c r="B4251" s="86">
        <v>1.2033</v>
      </c>
      <c r="C4251" s="87">
        <f t="shared" si="70"/>
        <v>1.4559930000000001</v>
      </c>
    </row>
    <row r="4252" spans="1:3">
      <c r="A4252" s="85">
        <v>41454</v>
      </c>
      <c r="B4252" s="86">
        <v>1.2033</v>
      </c>
      <c r="C4252" s="87">
        <f t="shared" si="70"/>
        <v>1.4559930000000001</v>
      </c>
    </row>
    <row r="4253" spans="1:3">
      <c r="A4253" s="85">
        <v>41455</v>
      </c>
      <c r="B4253" s="86">
        <v>1.2033</v>
      </c>
      <c r="C4253" s="87">
        <f t="shared" si="70"/>
        <v>1.4559930000000001</v>
      </c>
    </row>
    <row r="4254" spans="1:3">
      <c r="A4254" s="85">
        <v>41456</v>
      </c>
      <c r="B4254" s="86">
        <v>1.2033</v>
      </c>
      <c r="C4254" s="87">
        <f t="shared" si="70"/>
        <v>1.4559930000000001</v>
      </c>
    </row>
    <row r="4255" spans="1:3">
      <c r="A4255" s="85">
        <v>41457</v>
      </c>
      <c r="B4255" s="86">
        <v>1.2040999999999999</v>
      </c>
      <c r="C4255" s="87">
        <f t="shared" si="70"/>
        <v>1.456961</v>
      </c>
    </row>
    <row r="4256" spans="1:3">
      <c r="A4256" s="85">
        <v>41458</v>
      </c>
      <c r="B4256" s="86">
        <v>1.2040999999999999</v>
      </c>
      <c r="C4256" s="87">
        <f t="shared" si="70"/>
        <v>1.456961</v>
      </c>
    </row>
    <row r="4257" spans="1:3">
      <c r="A4257" s="85">
        <v>41459</v>
      </c>
      <c r="B4257" s="86">
        <v>1.2040999999999999</v>
      </c>
      <c r="C4257" s="87">
        <f t="shared" si="70"/>
        <v>1.456961</v>
      </c>
    </row>
    <row r="4258" spans="1:3">
      <c r="A4258" s="85">
        <v>41460</v>
      </c>
      <c r="B4258" s="86">
        <v>1.2040999999999999</v>
      </c>
      <c r="C4258" s="87">
        <f t="shared" si="70"/>
        <v>1.456961</v>
      </c>
    </row>
    <row r="4259" spans="1:3">
      <c r="A4259" s="85">
        <v>41461</v>
      </c>
      <c r="B4259" s="86">
        <v>1.2040999999999999</v>
      </c>
      <c r="C4259" s="87">
        <f t="shared" si="70"/>
        <v>1.456961</v>
      </c>
    </row>
    <row r="4260" spans="1:3">
      <c r="A4260" s="85">
        <v>41462</v>
      </c>
      <c r="B4260" s="86">
        <v>1.2040999999999999</v>
      </c>
      <c r="C4260" s="87">
        <f t="shared" si="70"/>
        <v>1.456961</v>
      </c>
    </row>
    <row r="4261" spans="1:3">
      <c r="A4261" s="85">
        <v>41463</v>
      </c>
      <c r="B4261" s="86">
        <v>1.2040999999999999</v>
      </c>
      <c r="C4261" s="87">
        <f t="shared" si="70"/>
        <v>1.456961</v>
      </c>
    </row>
    <row r="4262" spans="1:3">
      <c r="A4262" s="85">
        <v>41464</v>
      </c>
      <c r="B4262" s="86">
        <v>1.2297499999999999</v>
      </c>
      <c r="C4262" s="87">
        <f t="shared" si="70"/>
        <v>1.4879974999999999</v>
      </c>
    </row>
    <row r="4263" spans="1:3">
      <c r="A4263" s="85">
        <v>41465</v>
      </c>
      <c r="B4263" s="86">
        <v>1.2297499999999999</v>
      </c>
      <c r="C4263" s="87">
        <f t="shared" si="70"/>
        <v>1.4879974999999999</v>
      </c>
    </row>
    <row r="4264" spans="1:3">
      <c r="A4264" s="85">
        <v>41466</v>
      </c>
      <c r="B4264" s="86">
        <v>1.2297499999999999</v>
      </c>
      <c r="C4264" s="87">
        <f t="shared" si="70"/>
        <v>1.4879974999999999</v>
      </c>
    </row>
    <row r="4265" spans="1:3">
      <c r="A4265" s="85">
        <v>41467</v>
      </c>
      <c r="B4265" s="86">
        <v>1.2297499999999999</v>
      </c>
      <c r="C4265" s="87">
        <f t="shared" si="70"/>
        <v>1.4879974999999999</v>
      </c>
    </row>
    <row r="4266" spans="1:3">
      <c r="A4266" s="85">
        <v>41468</v>
      </c>
      <c r="B4266" s="86">
        <v>1.2297499999999999</v>
      </c>
      <c r="C4266" s="87">
        <f t="shared" si="70"/>
        <v>1.4879974999999999</v>
      </c>
    </row>
    <row r="4267" spans="1:3">
      <c r="A4267" s="85">
        <v>41469</v>
      </c>
      <c r="B4267" s="86">
        <v>1.2297499999999999</v>
      </c>
      <c r="C4267" s="87">
        <f t="shared" si="70"/>
        <v>1.4879974999999999</v>
      </c>
    </row>
    <row r="4268" spans="1:3">
      <c r="A4268" s="85">
        <v>41470</v>
      </c>
      <c r="B4268" s="86">
        <v>1.2297499999999999</v>
      </c>
      <c r="C4268" s="87">
        <f t="shared" si="70"/>
        <v>1.4879974999999999</v>
      </c>
    </row>
    <row r="4269" spans="1:3">
      <c r="A4269" s="85">
        <v>41471</v>
      </c>
      <c r="B4269" s="86">
        <v>1.2297499999999999</v>
      </c>
      <c r="C4269" s="87">
        <f t="shared" si="70"/>
        <v>1.4879974999999999</v>
      </c>
    </row>
    <row r="4270" spans="1:3">
      <c r="A4270" s="85">
        <v>41472</v>
      </c>
      <c r="B4270" s="86">
        <v>1.2297499999999999</v>
      </c>
      <c r="C4270" s="87">
        <f t="shared" si="70"/>
        <v>1.4879974999999999</v>
      </c>
    </row>
    <row r="4271" spans="1:3">
      <c r="A4271" s="85">
        <v>41473</v>
      </c>
      <c r="B4271" s="86">
        <v>1.2297499999999999</v>
      </c>
      <c r="C4271" s="87">
        <f t="shared" si="70"/>
        <v>1.4879974999999999</v>
      </c>
    </row>
    <row r="4272" spans="1:3">
      <c r="A4272" s="85">
        <v>41474</v>
      </c>
      <c r="B4272" s="86">
        <v>1.2297499999999999</v>
      </c>
      <c r="C4272" s="87">
        <f t="shared" si="70"/>
        <v>1.4879974999999999</v>
      </c>
    </row>
    <row r="4273" spans="1:3">
      <c r="A4273" s="85">
        <v>41475</v>
      </c>
      <c r="B4273" s="86">
        <v>1.2297499999999999</v>
      </c>
      <c r="C4273" s="87">
        <f t="shared" si="70"/>
        <v>1.4879974999999999</v>
      </c>
    </row>
    <row r="4274" spans="1:3">
      <c r="A4274" s="85">
        <v>41476</v>
      </c>
      <c r="B4274" s="86">
        <v>1.2297499999999999</v>
      </c>
      <c r="C4274" s="87">
        <f t="shared" si="70"/>
        <v>1.4879974999999999</v>
      </c>
    </row>
    <row r="4275" spans="1:3">
      <c r="A4275" s="85">
        <v>41477</v>
      </c>
      <c r="B4275" s="86">
        <v>1.2297499999999999</v>
      </c>
      <c r="C4275" s="87">
        <f t="shared" si="70"/>
        <v>1.4879974999999999</v>
      </c>
    </row>
    <row r="4276" spans="1:3">
      <c r="A4276" s="85">
        <v>41478</v>
      </c>
      <c r="B4276" s="86">
        <v>1.2297499999999999</v>
      </c>
      <c r="C4276" s="87">
        <f t="shared" si="70"/>
        <v>1.4879974999999999</v>
      </c>
    </row>
    <row r="4277" spans="1:3">
      <c r="A4277" s="85">
        <v>41479</v>
      </c>
      <c r="B4277" s="86">
        <v>1.2297499999999999</v>
      </c>
      <c r="C4277" s="87">
        <f t="shared" si="70"/>
        <v>1.4879974999999999</v>
      </c>
    </row>
    <row r="4278" spans="1:3">
      <c r="A4278" s="85">
        <v>41480</v>
      </c>
      <c r="B4278" s="86">
        <v>1.2297499999999999</v>
      </c>
      <c r="C4278" s="87">
        <f t="shared" si="70"/>
        <v>1.4879974999999999</v>
      </c>
    </row>
    <row r="4279" spans="1:3">
      <c r="A4279" s="85">
        <v>41481</v>
      </c>
      <c r="B4279" s="86">
        <v>1.2297499999999999</v>
      </c>
      <c r="C4279" s="87">
        <f t="shared" si="70"/>
        <v>1.4879974999999999</v>
      </c>
    </row>
    <row r="4280" spans="1:3">
      <c r="A4280" s="85">
        <v>41482</v>
      </c>
      <c r="B4280" s="86">
        <v>1.2297499999999999</v>
      </c>
      <c r="C4280" s="87">
        <f t="shared" si="70"/>
        <v>1.4879974999999999</v>
      </c>
    </row>
    <row r="4281" spans="1:3">
      <c r="A4281" s="85">
        <v>41483</v>
      </c>
      <c r="B4281" s="86">
        <v>1.2297499999999999</v>
      </c>
      <c r="C4281" s="87">
        <f t="shared" si="70"/>
        <v>1.4879974999999999</v>
      </c>
    </row>
    <row r="4282" spans="1:3">
      <c r="A4282" s="85">
        <v>41484</v>
      </c>
      <c r="B4282" s="86">
        <v>1.2297499999999999</v>
      </c>
      <c r="C4282" s="87">
        <f t="shared" si="70"/>
        <v>1.4879974999999999</v>
      </c>
    </row>
    <row r="4283" spans="1:3">
      <c r="A4283" s="85">
        <v>41485</v>
      </c>
      <c r="B4283" s="86">
        <v>1.2297499999999999</v>
      </c>
      <c r="C4283" s="87">
        <f t="shared" si="70"/>
        <v>1.4879974999999999</v>
      </c>
    </row>
    <row r="4284" spans="1:3">
      <c r="A4284" s="85">
        <v>41486</v>
      </c>
      <c r="B4284" s="86">
        <v>1.2164999999999999</v>
      </c>
      <c r="C4284" s="87">
        <f t="shared" si="70"/>
        <v>1.4719649999999997</v>
      </c>
    </row>
    <row r="4285" spans="1:3">
      <c r="A4285" s="85">
        <v>41487</v>
      </c>
      <c r="B4285" s="86">
        <v>1.2164999999999999</v>
      </c>
      <c r="C4285" s="87">
        <f t="shared" si="70"/>
        <v>1.4719649999999997</v>
      </c>
    </row>
    <row r="4286" spans="1:3">
      <c r="A4286" s="85">
        <v>41488</v>
      </c>
      <c r="B4286" s="86">
        <v>1.2164999999999999</v>
      </c>
      <c r="C4286" s="87">
        <f t="shared" si="70"/>
        <v>1.4719649999999997</v>
      </c>
    </row>
    <row r="4287" spans="1:3">
      <c r="A4287" s="85">
        <v>41489</v>
      </c>
      <c r="B4287" s="86">
        <v>1.2164999999999999</v>
      </c>
      <c r="C4287" s="87">
        <f t="shared" si="70"/>
        <v>1.4719649999999997</v>
      </c>
    </row>
    <row r="4288" spans="1:3">
      <c r="A4288" s="85">
        <v>41490</v>
      </c>
      <c r="B4288" s="86">
        <v>1.2164999999999999</v>
      </c>
      <c r="C4288" s="87">
        <f t="shared" si="70"/>
        <v>1.4719649999999997</v>
      </c>
    </row>
    <row r="4289" spans="1:3">
      <c r="A4289" s="85">
        <v>41491</v>
      </c>
      <c r="B4289" s="86">
        <v>1.2164999999999999</v>
      </c>
      <c r="C4289" s="87">
        <f t="shared" si="70"/>
        <v>1.4719649999999997</v>
      </c>
    </row>
    <row r="4290" spans="1:3">
      <c r="A4290" s="85">
        <v>41492</v>
      </c>
      <c r="B4290" s="86">
        <v>1.2164999999999999</v>
      </c>
      <c r="C4290" s="87">
        <f t="shared" si="70"/>
        <v>1.4719649999999997</v>
      </c>
    </row>
    <row r="4291" spans="1:3">
      <c r="A4291" s="85">
        <v>41493</v>
      </c>
      <c r="B4291" s="86">
        <v>1.2164999999999999</v>
      </c>
      <c r="C4291" s="87">
        <f t="shared" si="70"/>
        <v>1.4719649999999997</v>
      </c>
    </row>
    <row r="4292" spans="1:3">
      <c r="A4292" s="85">
        <v>41494</v>
      </c>
      <c r="B4292" s="86">
        <v>1.2164999999999999</v>
      </c>
      <c r="C4292" s="87">
        <f t="shared" si="70"/>
        <v>1.4719649999999997</v>
      </c>
    </row>
    <row r="4293" spans="1:3">
      <c r="A4293" s="85">
        <v>41495</v>
      </c>
      <c r="B4293" s="86">
        <v>1.2164999999999999</v>
      </c>
      <c r="C4293" s="87">
        <f t="shared" si="70"/>
        <v>1.4719649999999997</v>
      </c>
    </row>
    <row r="4294" spans="1:3">
      <c r="A4294" s="85">
        <v>41496</v>
      </c>
      <c r="B4294" s="86">
        <v>1.2164999999999999</v>
      </c>
      <c r="C4294" s="87">
        <f t="shared" si="70"/>
        <v>1.4719649999999997</v>
      </c>
    </row>
    <row r="4295" spans="1:3">
      <c r="A4295" s="85">
        <v>41497</v>
      </c>
      <c r="B4295" s="86">
        <v>1.2164999999999999</v>
      </c>
      <c r="C4295" s="87">
        <f t="shared" si="70"/>
        <v>1.4719649999999997</v>
      </c>
    </row>
    <row r="4296" spans="1:3">
      <c r="A4296" s="85">
        <v>41498</v>
      </c>
      <c r="B4296" s="86">
        <v>1.2164999999999999</v>
      </c>
      <c r="C4296" s="87">
        <f t="shared" si="70"/>
        <v>1.4719649999999997</v>
      </c>
    </row>
    <row r="4297" spans="1:3">
      <c r="A4297" s="85">
        <v>41499</v>
      </c>
      <c r="B4297" s="86">
        <v>1.2164999999999999</v>
      </c>
      <c r="C4297" s="87">
        <f t="shared" si="70"/>
        <v>1.4719649999999997</v>
      </c>
    </row>
    <row r="4298" spans="1:3">
      <c r="A4298" s="85">
        <v>41500</v>
      </c>
      <c r="B4298" s="86">
        <v>1.2164999999999999</v>
      </c>
      <c r="C4298" s="87">
        <f t="shared" si="70"/>
        <v>1.4719649999999997</v>
      </c>
    </row>
    <row r="4299" spans="1:3">
      <c r="A4299" s="85">
        <v>41501</v>
      </c>
      <c r="B4299" s="86">
        <v>1.2164999999999999</v>
      </c>
      <c r="C4299" s="87">
        <f t="shared" si="70"/>
        <v>1.4719649999999997</v>
      </c>
    </row>
    <row r="4300" spans="1:3">
      <c r="A4300" s="85">
        <v>41502</v>
      </c>
      <c r="B4300" s="86">
        <v>1.2164999999999999</v>
      </c>
      <c r="C4300" s="87">
        <f t="shared" ref="C4300:C4363" si="71">IF($B4300="","",($B4300*1.21))</f>
        <v>1.4719649999999997</v>
      </c>
    </row>
    <row r="4301" spans="1:3">
      <c r="A4301" s="85">
        <v>41503</v>
      </c>
      <c r="B4301" s="86">
        <v>1.2164999999999999</v>
      </c>
      <c r="C4301" s="87">
        <f t="shared" si="71"/>
        <v>1.4719649999999997</v>
      </c>
    </row>
    <row r="4302" spans="1:3">
      <c r="A4302" s="85">
        <v>41504</v>
      </c>
      <c r="B4302" s="86">
        <v>1.2164999999999999</v>
      </c>
      <c r="C4302" s="87">
        <f t="shared" si="71"/>
        <v>1.4719649999999997</v>
      </c>
    </row>
    <row r="4303" spans="1:3">
      <c r="A4303" s="85">
        <v>41505</v>
      </c>
      <c r="B4303" s="86">
        <v>1.2164999999999999</v>
      </c>
      <c r="C4303" s="87">
        <f t="shared" si="71"/>
        <v>1.4719649999999997</v>
      </c>
    </row>
    <row r="4304" spans="1:3">
      <c r="A4304" s="85">
        <v>41506</v>
      </c>
      <c r="B4304" s="86">
        <v>1.2164999999999999</v>
      </c>
      <c r="C4304" s="87">
        <f t="shared" si="71"/>
        <v>1.4719649999999997</v>
      </c>
    </row>
    <row r="4305" spans="1:3">
      <c r="A4305" s="85">
        <v>41507</v>
      </c>
      <c r="B4305" s="86">
        <v>1.2355</v>
      </c>
      <c r="C4305" s="87">
        <f t="shared" si="71"/>
        <v>1.494955</v>
      </c>
    </row>
    <row r="4306" spans="1:3">
      <c r="A4306" s="85">
        <v>41508</v>
      </c>
      <c r="B4306" s="86">
        <v>1.2355</v>
      </c>
      <c r="C4306" s="87">
        <f t="shared" si="71"/>
        <v>1.494955</v>
      </c>
    </row>
    <row r="4307" spans="1:3">
      <c r="A4307" s="85">
        <v>41509</v>
      </c>
      <c r="B4307" s="86">
        <v>1.2355</v>
      </c>
      <c r="C4307" s="87">
        <f t="shared" si="71"/>
        <v>1.494955</v>
      </c>
    </row>
    <row r="4308" spans="1:3">
      <c r="A4308" s="85">
        <v>41510</v>
      </c>
      <c r="B4308" s="86">
        <v>1.2355</v>
      </c>
      <c r="C4308" s="87">
        <f t="shared" si="71"/>
        <v>1.494955</v>
      </c>
    </row>
    <row r="4309" spans="1:3">
      <c r="A4309" s="85">
        <v>41511</v>
      </c>
      <c r="B4309" s="86">
        <v>1.2355</v>
      </c>
      <c r="C4309" s="87">
        <f t="shared" si="71"/>
        <v>1.494955</v>
      </c>
    </row>
    <row r="4310" spans="1:3">
      <c r="A4310" s="85">
        <v>41512</v>
      </c>
      <c r="B4310" s="86">
        <v>1.2355</v>
      </c>
      <c r="C4310" s="87">
        <f t="shared" si="71"/>
        <v>1.494955</v>
      </c>
    </row>
    <row r="4311" spans="1:3">
      <c r="A4311" s="85">
        <v>41513</v>
      </c>
      <c r="B4311" s="86">
        <v>1.2355</v>
      </c>
      <c r="C4311" s="87">
        <f t="shared" si="71"/>
        <v>1.494955</v>
      </c>
    </row>
    <row r="4312" spans="1:3">
      <c r="A4312" s="85">
        <v>41514</v>
      </c>
      <c r="B4312" s="86">
        <v>1.2355</v>
      </c>
      <c r="C4312" s="87">
        <f t="shared" si="71"/>
        <v>1.494955</v>
      </c>
    </row>
    <row r="4313" spans="1:3">
      <c r="A4313" s="85">
        <v>41515</v>
      </c>
      <c r="B4313" s="86">
        <v>1.2355</v>
      </c>
      <c r="C4313" s="87">
        <f t="shared" si="71"/>
        <v>1.494955</v>
      </c>
    </row>
    <row r="4314" spans="1:3">
      <c r="A4314" s="85">
        <v>41516</v>
      </c>
      <c r="B4314" s="86">
        <v>1.2355</v>
      </c>
      <c r="C4314" s="87">
        <f t="shared" si="71"/>
        <v>1.494955</v>
      </c>
    </row>
    <row r="4315" spans="1:3">
      <c r="A4315" s="85">
        <v>41517</v>
      </c>
      <c r="B4315" s="86">
        <v>1.2612000000000001</v>
      </c>
      <c r="C4315" s="87">
        <f t="shared" si="71"/>
        <v>1.526052</v>
      </c>
    </row>
    <row r="4316" spans="1:3">
      <c r="A4316" s="85">
        <v>41518</v>
      </c>
      <c r="B4316" s="86">
        <v>1.2612000000000001</v>
      </c>
      <c r="C4316" s="87">
        <f t="shared" si="71"/>
        <v>1.526052</v>
      </c>
    </row>
    <row r="4317" spans="1:3">
      <c r="A4317" s="85">
        <v>41519</v>
      </c>
      <c r="B4317" s="86">
        <v>1.2612000000000001</v>
      </c>
      <c r="C4317" s="87">
        <f t="shared" si="71"/>
        <v>1.526052</v>
      </c>
    </row>
    <row r="4318" spans="1:3">
      <c r="A4318" s="85">
        <v>41520</v>
      </c>
      <c r="B4318" s="86">
        <v>1.2612000000000001</v>
      </c>
      <c r="C4318" s="87">
        <f t="shared" si="71"/>
        <v>1.526052</v>
      </c>
    </row>
    <row r="4319" spans="1:3">
      <c r="A4319" s="85">
        <v>41521</v>
      </c>
      <c r="B4319" s="86">
        <v>1.2612000000000001</v>
      </c>
      <c r="C4319" s="87">
        <f t="shared" si="71"/>
        <v>1.526052</v>
      </c>
    </row>
    <row r="4320" spans="1:3">
      <c r="A4320" s="85">
        <v>41522</v>
      </c>
      <c r="B4320" s="86">
        <v>1.2612000000000001</v>
      </c>
      <c r="C4320" s="87">
        <f t="shared" si="71"/>
        <v>1.526052</v>
      </c>
    </row>
    <row r="4321" spans="1:3">
      <c r="A4321" s="85">
        <v>41523</v>
      </c>
      <c r="B4321" s="86">
        <v>1.2612000000000001</v>
      </c>
      <c r="C4321" s="87">
        <f t="shared" si="71"/>
        <v>1.526052</v>
      </c>
    </row>
    <row r="4322" spans="1:3">
      <c r="A4322" s="85">
        <v>41524</v>
      </c>
      <c r="B4322" s="86">
        <v>1.2612000000000001</v>
      </c>
      <c r="C4322" s="87">
        <f t="shared" si="71"/>
        <v>1.526052</v>
      </c>
    </row>
    <row r="4323" spans="1:3">
      <c r="A4323" s="85">
        <v>41525</v>
      </c>
      <c r="B4323" s="86">
        <v>1.2612000000000001</v>
      </c>
      <c r="C4323" s="87">
        <f t="shared" si="71"/>
        <v>1.526052</v>
      </c>
    </row>
    <row r="4324" spans="1:3">
      <c r="A4324" s="85">
        <v>41526</v>
      </c>
      <c r="B4324" s="86">
        <v>1.2612000000000001</v>
      </c>
      <c r="C4324" s="87">
        <f t="shared" si="71"/>
        <v>1.526052</v>
      </c>
    </row>
    <row r="4325" spans="1:3">
      <c r="A4325" s="85">
        <v>41527</v>
      </c>
      <c r="B4325" s="86">
        <v>1.2612000000000001</v>
      </c>
      <c r="C4325" s="87">
        <f t="shared" si="71"/>
        <v>1.526052</v>
      </c>
    </row>
    <row r="4326" spans="1:3">
      <c r="A4326" s="85">
        <v>41528</v>
      </c>
      <c r="B4326" s="86">
        <v>1.2612000000000001</v>
      </c>
      <c r="C4326" s="87">
        <f t="shared" si="71"/>
        <v>1.526052</v>
      </c>
    </row>
    <row r="4327" spans="1:3">
      <c r="A4327" s="85">
        <v>41529</v>
      </c>
      <c r="B4327" s="86">
        <v>1.2404999999999999</v>
      </c>
      <c r="C4327" s="87">
        <f t="shared" si="71"/>
        <v>1.5010049999999999</v>
      </c>
    </row>
    <row r="4328" spans="1:3">
      <c r="A4328" s="85">
        <v>41530</v>
      </c>
      <c r="B4328" s="86">
        <v>1.2404999999999999</v>
      </c>
      <c r="C4328" s="87">
        <f t="shared" si="71"/>
        <v>1.5010049999999999</v>
      </c>
    </row>
    <row r="4329" spans="1:3">
      <c r="A4329" s="85">
        <v>41531</v>
      </c>
      <c r="B4329" s="86">
        <v>1.2404999999999999</v>
      </c>
      <c r="C4329" s="87">
        <f t="shared" si="71"/>
        <v>1.5010049999999999</v>
      </c>
    </row>
    <row r="4330" spans="1:3">
      <c r="A4330" s="85">
        <v>41532</v>
      </c>
      <c r="B4330" s="86">
        <v>1.2404999999999999</v>
      </c>
      <c r="C4330" s="87">
        <f t="shared" si="71"/>
        <v>1.5010049999999999</v>
      </c>
    </row>
    <row r="4331" spans="1:3">
      <c r="A4331" s="85">
        <v>41533</v>
      </c>
      <c r="B4331" s="86">
        <v>1.2404999999999999</v>
      </c>
      <c r="C4331" s="87">
        <f t="shared" si="71"/>
        <v>1.5010049999999999</v>
      </c>
    </row>
    <row r="4332" spans="1:3">
      <c r="A4332" s="85">
        <v>41534</v>
      </c>
      <c r="B4332" s="86">
        <v>1.2404999999999999</v>
      </c>
      <c r="C4332" s="87">
        <f t="shared" si="71"/>
        <v>1.5010049999999999</v>
      </c>
    </row>
    <row r="4333" spans="1:3">
      <c r="A4333" s="85">
        <v>41535</v>
      </c>
      <c r="B4333" s="86">
        <v>1.2404999999999999</v>
      </c>
      <c r="C4333" s="87">
        <f t="shared" si="71"/>
        <v>1.5010049999999999</v>
      </c>
    </row>
    <row r="4334" spans="1:3">
      <c r="A4334" s="85">
        <v>41536</v>
      </c>
      <c r="B4334" s="86">
        <v>1.2404999999999999</v>
      </c>
      <c r="C4334" s="87">
        <f t="shared" si="71"/>
        <v>1.5010049999999999</v>
      </c>
    </row>
    <row r="4335" spans="1:3">
      <c r="A4335" s="85">
        <v>41537</v>
      </c>
      <c r="B4335" s="86">
        <v>1.2404999999999999</v>
      </c>
      <c r="C4335" s="87">
        <f t="shared" si="71"/>
        <v>1.5010049999999999</v>
      </c>
    </row>
    <row r="4336" spans="1:3">
      <c r="A4336" s="85">
        <v>41538</v>
      </c>
      <c r="B4336" s="86">
        <v>1.2222999999999999</v>
      </c>
      <c r="C4336" s="87">
        <f t="shared" si="71"/>
        <v>1.4789829999999999</v>
      </c>
    </row>
    <row r="4337" spans="1:3">
      <c r="A4337" s="85">
        <v>41539</v>
      </c>
      <c r="B4337" s="86">
        <v>1.2222999999999999</v>
      </c>
      <c r="C4337" s="87">
        <f t="shared" si="71"/>
        <v>1.4789829999999999</v>
      </c>
    </row>
    <row r="4338" spans="1:3">
      <c r="A4338" s="85">
        <v>41540</v>
      </c>
      <c r="B4338" s="86">
        <v>1.2222999999999999</v>
      </c>
      <c r="C4338" s="87">
        <f t="shared" si="71"/>
        <v>1.4789829999999999</v>
      </c>
    </row>
    <row r="4339" spans="1:3">
      <c r="A4339" s="85">
        <v>41541</v>
      </c>
      <c r="B4339" s="86">
        <v>1.2222999999999999</v>
      </c>
      <c r="C4339" s="87">
        <f t="shared" si="71"/>
        <v>1.4789829999999999</v>
      </c>
    </row>
    <row r="4340" spans="1:3">
      <c r="A4340" s="85">
        <v>41542</v>
      </c>
      <c r="B4340" s="86">
        <v>1.2222999999999999</v>
      </c>
      <c r="C4340" s="87">
        <f t="shared" si="71"/>
        <v>1.4789829999999999</v>
      </c>
    </row>
    <row r="4341" spans="1:3">
      <c r="A4341" s="85">
        <v>41543</v>
      </c>
      <c r="B4341" s="86">
        <v>1.2222999999999999</v>
      </c>
      <c r="C4341" s="87">
        <f t="shared" si="71"/>
        <v>1.4789829999999999</v>
      </c>
    </row>
    <row r="4342" spans="1:3">
      <c r="A4342" s="85">
        <v>41544</v>
      </c>
      <c r="B4342" s="86">
        <v>1.2222999999999999</v>
      </c>
      <c r="C4342" s="87">
        <f t="shared" si="71"/>
        <v>1.4789829999999999</v>
      </c>
    </row>
    <row r="4343" spans="1:3">
      <c r="A4343" s="85">
        <v>41545</v>
      </c>
      <c r="B4343" s="86">
        <v>1.2222999999999999</v>
      </c>
      <c r="C4343" s="87">
        <f t="shared" si="71"/>
        <v>1.4789829999999999</v>
      </c>
    </row>
    <row r="4344" spans="1:3">
      <c r="A4344" s="85">
        <v>41546</v>
      </c>
      <c r="B4344" s="86">
        <v>1.2222999999999999</v>
      </c>
      <c r="C4344" s="87">
        <f t="shared" si="71"/>
        <v>1.4789829999999999</v>
      </c>
    </row>
    <row r="4345" spans="1:3">
      <c r="A4345" s="85">
        <v>41547</v>
      </c>
      <c r="B4345" s="86">
        <v>1.2222999999999999</v>
      </c>
      <c r="C4345" s="87">
        <f t="shared" si="71"/>
        <v>1.4789829999999999</v>
      </c>
    </row>
    <row r="4346" spans="1:3">
      <c r="A4346" s="85">
        <v>41548</v>
      </c>
      <c r="B4346" s="86">
        <v>1.2222999999999999</v>
      </c>
      <c r="C4346" s="87">
        <f t="shared" si="71"/>
        <v>1.4789829999999999</v>
      </c>
    </row>
    <row r="4347" spans="1:3">
      <c r="A4347" s="85">
        <v>41549</v>
      </c>
      <c r="B4347" s="86">
        <v>1.2107000000000001</v>
      </c>
      <c r="C4347" s="87">
        <f t="shared" si="71"/>
        <v>1.464947</v>
      </c>
    </row>
    <row r="4348" spans="1:3">
      <c r="A4348" s="85">
        <v>41550</v>
      </c>
      <c r="B4348" s="86">
        <v>1.2107000000000001</v>
      </c>
      <c r="C4348" s="87">
        <f t="shared" si="71"/>
        <v>1.464947</v>
      </c>
    </row>
    <row r="4349" spans="1:3">
      <c r="A4349" s="85">
        <v>41551</v>
      </c>
      <c r="B4349" s="86">
        <v>1.2107000000000001</v>
      </c>
      <c r="C4349" s="87">
        <f t="shared" si="71"/>
        <v>1.464947</v>
      </c>
    </row>
    <row r="4350" spans="1:3">
      <c r="A4350" s="85">
        <v>41552</v>
      </c>
      <c r="B4350" s="86">
        <v>1.2107000000000001</v>
      </c>
      <c r="C4350" s="87">
        <f t="shared" si="71"/>
        <v>1.464947</v>
      </c>
    </row>
    <row r="4351" spans="1:3">
      <c r="A4351" s="85">
        <v>41553</v>
      </c>
      <c r="B4351" s="86">
        <v>1.2107000000000001</v>
      </c>
      <c r="C4351" s="87">
        <f t="shared" si="71"/>
        <v>1.464947</v>
      </c>
    </row>
    <row r="4352" spans="1:3">
      <c r="A4352" s="85">
        <v>41554</v>
      </c>
      <c r="B4352" s="86">
        <v>1.2107000000000001</v>
      </c>
      <c r="C4352" s="87">
        <f t="shared" si="71"/>
        <v>1.464947</v>
      </c>
    </row>
    <row r="4353" spans="1:3">
      <c r="A4353" s="85">
        <v>41555</v>
      </c>
      <c r="B4353" s="86">
        <v>1.2107000000000001</v>
      </c>
      <c r="C4353" s="87">
        <f t="shared" si="71"/>
        <v>1.464947</v>
      </c>
    </row>
    <row r="4354" spans="1:3">
      <c r="A4354" s="85">
        <v>41556</v>
      </c>
      <c r="B4354" s="86">
        <v>1.2107000000000001</v>
      </c>
      <c r="C4354" s="87">
        <f t="shared" si="71"/>
        <v>1.464947</v>
      </c>
    </row>
    <row r="4355" spans="1:3">
      <c r="A4355" s="85">
        <v>41557</v>
      </c>
      <c r="B4355" s="86">
        <v>1.2107000000000001</v>
      </c>
      <c r="C4355" s="87">
        <f t="shared" si="71"/>
        <v>1.464947</v>
      </c>
    </row>
    <row r="4356" spans="1:3">
      <c r="A4356" s="85">
        <v>41558</v>
      </c>
      <c r="B4356" s="86">
        <v>1.2107000000000001</v>
      </c>
      <c r="C4356" s="87">
        <f t="shared" si="71"/>
        <v>1.464947</v>
      </c>
    </row>
    <row r="4357" spans="1:3">
      <c r="A4357" s="85">
        <v>41559</v>
      </c>
      <c r="B4357" s="86">
        <v>1.2107000000000001</v>
      </c>
      <c r="C4357" s="87">
        <f t="shared" si="71"/>
        <v>1.464947</v>
      </c>
    </row>
    <row r="4358" spans="1:3">
      <c r="A4358" s="85">
        <v>41560</v>
      </c>
      <c r="B4358" s="86">
        <v>1.2107000000000001</v>
      </c>
      <c r="C4358" s="87">
        <f t="shared" si="71"/>
        <v>1.464947</v>
      </c>
    </row>
    <row r="4359" spans="1:3">
      <c r="A4359" s="85">
        <v>41561</v>
      </c>
      <c r="B4359" s="86">
        <v>1.2107000000000001</v>
      </c>
      <c r="C4359" s="87">
        <f t="shared" si="71"/>
        <v>1.464947</v>
      </c>
    </row>
    <row r="4360" spans="1:3">
      <c r="A4360" s="85">
        <v>41562</v>
      </c>
      <c r="B4360" s="86">
        <v>1.2107000000000001</v>
      </c>
      <c r="C4360" s="87">
        <f t="shared" si="71"/>
        <v>1.464947</v>
      </c>
    </row>
    <row r="4361" spans="1:3">
      <c r="A4361" s="85">
        <v>41563</v>
      </c>
      <c r="B4361" s="86">
        <v>1.2107000000000001</v>
      </c>
      <c r="C4361" s="87">
        <f t="shared" si="71"/>
        <v>1.464947</v>
      </c>
    </row>
    <row r="4362" spans="1:3">
      <c r="A4362" s="85">
        <v>41564</v>
      </c>
      <c r="B4362" s="86">
        <v>1.2107000000000001</v>
      </c>
      <c r="C4362" s="87">
        <f t="shared" si="71"/>
        <v>1.464947</v>
      </c>
    </row>
    <row r="4363" spans="1:3">
      <c r="A4363" s="85">
        <v>41565</v>
      </c>
      <c r="B4363" s="86">
        <v>1.2107000000000001</v>
      </c>
      <c r="C4363" s="87">
        <f t="shared" si="71"/>
        <v>1.464947</v>
      </c>
    </row>
    <row r="4364" spans="1:3">
      <c r="A4364" s="85">
        <v>41566</v>
      </c>
      <c r="B4364" s="86">
        <v>1.2107000000000001</v>
      </c>
      <c r="C4364" s="87">
        <f t="shared" ref="C4364:C4427" si="72">IF($B4364="","",($B4364*1.21))</f>
        <v>1.464947</v>
      </c>
    </row>
    <row r="4365" spans="1:3">
      <c r="A4365" s="85">
        <v>41567</v>
      </c>
      <c r="B4365" s="86">
        <v>1.2107000000000001</v>
      </c>
      <c r="C4365" s="87">
        <f t="shared" si="72"/>
        <v>1.464947</v>
      </c>
    </row>
    <row r="4366" spans="1:3">
      <c r="A4366" s="85">
        <v>41568</v>
      </c>
      <c r="B4366" s="86">
        <v>1.2107000000000001</v>
      </c>
      <c r="C4366" s="87">
        <f t="shared" si="72"/>
        <v>1.464947</v>
      </c>
    </row>
    <row r="4367" spans="1:3">
      <c r="A4367" s="85">
        <v>41569</v>
      </c>
      <c r="B4367" s="86">
        <v>1.2107000000000001</v>
      </c>
      <c r="C4367" s="87">
        <f t="shared" si="72"/>
        <v>1.464947</v>
      </c>
    </row>
    <row r="4368" spans="1:3">
      <c r="A4368" s="85">
        <v>41570</v>
      </c>
      <c r="B4368" s="86">
        <v>1.2107000000000001</v>
      </c>
      <c r="C4368" s="87">
        <f t="shared" si="72"/>
        <v>1.464947</v>
      </c>
    </row>
    <row r="4369" spans="1:3">
      <c r="A4369" s="85">
        <v>41571</v>
      </c>
      <c r="B4369" s="86">
        <v>1.2107000000000001</v>
      </c>
      <c r="C4369" s="87">
        <f t="shared" si="72"/>
        <v>1.464947</v>
      </c>
    </row>
    <row r="4370" spans="1:3">
      <c r="A4370" s="85">
        <v>41572</v>
      </c>
      <c r="B4370" s="86">
        <v>1.2107000000000001</v>
      </c>
      <c r="C4370" s="87">
        <f t="shared" si="72"/>
        <v>1.464947</v>
      </c>
    </row>
    <row r="4371" spans="1:3">
      <c r="A4371" s="85">
        <v>41573</v>
      </c>
      <c r="B4371" s="86">
        <v>1.1859</v>
      </c>
      <c r="C4371" s="87">
        <f t="shared" si="72"/>
        <v>1.434939</v>
      </c>
    </row>
    <row r="4372" spans="1:3">
      <c r="A4372" s="85">
        <v>41574</v>
      </c>
      <c r="B4372" s="86">
        <v>1.1859</v>
      </c>
      <c r="C4372" s="87">
        <f t="shared" si="72"/>
        <v>1.434939</v>
      </c>
    </row>
    <row r="4373" spans="1:3">
      <c r="A4373" s="85">
        <v>41575</v>
      </c>
      <c r="B4373" s="86">
        <v>1.1859</v>
      </c>
      <c r="C4373" s="87">
        <f t="shared" si="72"/>
        <v>1.434939</v>
      </c>
    </row>
    <row r="4374" spans="1:3">
      <c r="A4374" s="85">
        <v>41576</v>
      </c>
      <c r="B4374" s="86">
        <v>1.1859</v>
      </c>
      <c r="C4374" s="87">
        <f t="shared" si="72"/>
        <v>1.434939</v>
      </c>
    </row>
    <row r="4375" spans="1:3">
      <c r="A4375" s="85">
        <v>41577</v>
      </c>
      <c r="B4375" s="86">
        <v>1.1859</v>
      </c>
      <c r="C4375" s="87">
        <f t="shared" si="72"/>
        <v>1.434939</v>
      </c>
    </row>
    <row r="4376" spans="1:3">
      <c r="A4376" s="85">
        <v>41578</v>
      </c>
      <c r="B4376" s="86">
        <v>1.2</v>
      </c>
      <c r="C4376" s="87">
        <f t="shared" si="72"/>
        <v>1.452</v>
      </c>
    </row>
    <row r="4377" spans="1:3">
      <c r="A4377" s="85">
        <v>41579</v>
      </c>
      <c r="B4377" s="86">
        <v>1.2</v>
      </c>
      <c r="C4377" s="87">
        <f t="shared" si="72"/>
        <v>1.452</v>
      </c>
    </row>
    <row r="4378" spans="1:3">
      <c r="A4378" s="85">
        <v>41580</v>
      </c>
      <c r="B4378" s="86">
        <v>1.2</v>
      </c>
      <c r="C4378" s="87">
        <f t="shared" si="72"/>
        <v>1.452</v>
      </c>
    </row>
    <row r="4379" spans="1:3">
      <c r="A4379" s="85">
        <v>41581</v>
      </c>
      <c r="B4379" s="86">
        <v>1.2</v>
      </c>
      <c r="C4379" s="87">
        <f t="shared" si="72"/>
        <v>1.452</v>
      </c>
    </row>
    <row r="4380" spans="1:3">
      <c r="A4380" s="85">
        <v>41582</v>
      </c>
      <c r="B4380" s="86">
        <v>1.2</v>
      </c>
      <c r="C4380" s="87">
        <f t="shared" si="72"/>
        <v>1.452</v>
      </c>
    </row>
    <row r="4381" spans="1:3">
      <c r="A4381" s="85">
        <v>41583</v>
      </c>
      <c r="B4381" s="86">
        <v>1.2</v>
      </c>
      <c r="C4381" s="87">
        <f t="shared" si="72"/>
        <v>1.452</v>
      </c>
    </row>
    <row r="4382" spans="1:3">
      <c r="A4382" s="85">
        <v>41584</v>
      </c>
      <c r="B4382" s="86">
        <v>1.2</v>
      </c>
      <c r="C4382" s="87">
        <f t="shared" si="72"/>
        <v>1.452</v>
      </c>
    </row>
    <row r="4383" spans="1:3">
      <c r="A4383" s="85">
        <v>41585</v>
      </c>
      <c r="B4383" s="86">
        <v>1.2</v>
      </c>
      <c r="C4383" s="87">
        <f t="shared" si="72"/>
        <v>1.452</v>
      </c>
    </row>
    <row r="4384" spans="1:3">
      <c r="A4384" s="85">
        <v>41586</v>
      </c>
      <c r="B4384" s="86">
        <v>1.2</v>
      </c>
      <c r="C4384" s="87">
        <f t="shared" si="72"/>
        <v>1.452</v>
      </c>
    </row>
    <row r="4385" spans="1:3">
      <c r="A4385" s="85">
        <v>41587</v>
      </c>
      <c r="B4385" s="86">
        <v>1.2</v>
      </c>
      <c r="C4385" s="87">
        <f t="shared" si="72"/>
        <v>1.452</v>
      </c>
    </row>
    <row r="4386" spans="1:3">
      <c r="A4386" s="85">
        <v>41588</v>
      </c>
      <c r="B4386" s="86">
        <v>1.2</v>
      </c>
      <c r="C4386" s="87">
        <f t="shared" si="72"/>
        <v>1.452</v>
      </c>
    </row>
    <row r="4387" spans="1:3">
      <c r="A4387" s="85">
        <v>41589</v>
      </c>
      <c r="B4387" s="86">
        <v>1.2</v>
      </c>
      <c r="C4387" s="87">
        <f t="shared" si="72"/>
        <v>1.452</v>
      </c>
    </row>
    <row r="4388" spans="1:3">
      <c r="A4388" s="85">
        <v>41590</v>
      </c>
      <c r="B4388" s="86">
        <v>1.2</v>
      </c>
      <c r="C4388" s="87">
        <f t="shared" si="72"/>
        <v>1.452</v>
      </c>
    </row>
    <row r="4389" spans="1:3">
      <c r="A4389" s="85">
        <v>41591</v>
      </c>
      <c r="B4389" s="86">
        <v>1.2</v>
      </c>
      <c r="C4389" s="87">
        <f t="shared" si="72"/>
        <v>1.452</v>
      </c>
    </row>
    <row r="4390" spans="1:3">
      <c r="A4390" s="85">
        <v>41592</v>
      </c>
      <c r="B4390" s="86">
        <v>1.1941999999999999</v>
      </c>
      <c r="C4390" s="87">
        <f t="shared" si="72"/>
        <v>1.4449819999999998</v>
      </c>
    </row>
    <row r="4391" spans="1:3">
      <c r="A4391" s="85">
        <v>41593</v>
      </c>
      <c r="B4391" s="86">
        <v>1.1941999999999999</v>
      </c>
      <c r="C4391" s="87">
        <f t="shared" si="72"/>
        <v>1.4449819999999998</v>
      </c>
    </row>
    <row r="4392" spans="1:3">
      <c r="A4392" s="85">
        <v>41594</v>
      </c>
      <c r="B4392" s="86">
        <v>1.1941999999999999</v>
      </c>
      <c r="C4392" s="87">
        <f t="shared" si="72"/>
        <v>1.4449819999999998</v>
      </c>
    </row>
    <row r="4393" spans="1:3">
      <c r="A4393" s="85">
        <v>41595</v>
      </c>
      <c r="B4393" s="86">
        <v>1.1941999999999999</v>
      </c>
      <c r="C4393" s="87">
        <f t="shared" si="72"/>
        <v>1.4449819999999998</v>
      </c>
    </row>
    <row r="4394" spans="1:3">
      <c r="A4394" s="85">
        <v>41596</v>
      </c>
      <c r="B4394" s="86">
        <v>1.1941999999999999</v>
      </c>
      <c r="C4394" s="87">
        <f t="shared" si="72"/>
        <v>1.4449819999999998</v>
      </c>
    </row>
    <row r="4395" spans="1:3">
      <c r="A4395" s="85">
        <v>41597</v>
      </c>
      <c r="B4395" s="86">
        <v>1.1941999999999999</v>
      </c>
      <c r="C4395" s="87">
        <f t="shared" si="72"/>
        <v>1.4449819999999998</v>
      </c>
    </row>
    <row r="4396" spans="1:3">
      <c r="A4396" s="85">
        <v>41598</v>
      </c>
      <c r="B4396" s="86">
        <v>1.1941999999999999</v>
      </c>
      <c r="C4396" s="87">
        <f t="shared" si="72"/>
        <v>1.4449819999999998</v>
      </c>
    </row>
    <row r="4397" spans="1:3">
      <c r="A4397" s="85">
        <v>41599</v>
      </c>
      <c r="B4397" s="86">
        <v>1.1941999999999999</v>
      </c>
      <c r="C4397" s="87">
        <f t="shared" si="72"/>
        <v>1.4449819999999998</v>
      </c>
    </row>
    <row r="4398" spans="1:3">
      <c r="A4398" s="85">
        <v>41600</v>
      </c>
      <c r="B4398" s="86">
        <v>1.1941999999999999</v>
      </c>
      <c r="C4398" s="87">
        <f t="shared" si="72"/>
        <v>1.4449819999999998</v>
      </c>
    </row>
    <row r="4399" spans="1:3">
      <c r="A4399" s="85">
        <v>41601</v>
      </c>
      <c r="B4399" s="86">
        <v>1.2107000000000001</v>
      </c>
      <c r="C4399" s="87">
        <f t="shared" si="72"/>
        <v>1.464947</v>
      </c>
    </row>
    <row r="4400" spans="1:3">
      <c r="A4400" s="85">
        <v>41602</v>
      </c>
      <c r="B4400" s="86">
        <v>1.2107000000000001</v>
      </c>
      <c r="C4400" s="87">
        <f t="shared" si="72"/>
        <v>1.464947</v>
      </c>
    </row>
    <row r="4401" spans="1:3">
      <c r="A4401" s="85">
        <v>41603</v>
      </c>
      <c r="B4401" s="86">
        <v>1.2107000000000001</v>
      </c>
      <c r="C4401" s="87">
        <f t="shared" si="72"/>
        <v>1.464947</v>
      </c>
    </row>
    <row r="4402" spans="1:3">
      <c r="A4402" s="85">
        <v>41604</v>
      </c>
      <c r="B4402" s="86">
        <v>1.2107000000000001</v>
      </c>
      <c r="C4402" s="87">
        <f t="shared" si="72"/>
        <v>1.464947</v>
      </c>
    </row>
    <row r="4403" spans="1:3">
      <c r="A4403" s="85">
        <v>41605</v>
      </c>
      <c r="B4403" s="86">
        <v>1.2107000000000001</v>
      </c>
      <c r="C4403" s="87">
        <f t="shared" si="72"/>
        <v>1.464947</v>
      </c>
    </row>
    <row r="4404" spans="1:3">
      <c r="A4404" s="85">
        <v>41606</v>
      </c>
      <c r="B4404" s="86">
        <v>1.2107000000000001</v>
      </c>
      <c r="C4404" s="87">
        <f t="shared" si="72"/>
        <v>1.464947</v>
      </c>
    </row>
    <row r="4405" spans="1:3">
      <c r="A4405" s="85">
        <v>41607</v>
      </c>
      <c r="B4405" s="86">
        <v>1.2107000000000001</v>
      </c>
      <c r="C4405" s="87">
        <f t="shared" si="72"/>
        <v>1.464947</v>
      </c>
    </row>
    <row r="4406" spans="1:3">
      <c r="A4406" s="85">
        <v>41608</v>
      </c>
      <c r="B4406" s="86">
        <v>1.2107000000000001</v>
      </c>
      <c r="C4406" s="87">
        <f t="shared" si="72"/>
        <v>1.464947</v>
      </c>
    </row>
    <row r="4407" spans="1:3">
      <c r="A4407" s="85">
        <v>41609</v>
      </c>
      <c r="B4407" s="86">
        <v>1.2107000000000001</v>
      </c>
      <c r="C4407" s="87">
        <f t="shared" si="72"/>
        <v>1.464947</v>
      </c>
    </row>
    <row r="4408" spans="1:3">
      <c r="A4408" s="85">
        <v>41610</v>
      </c>
      <c r="B4408" s="86">
        <v>1.2107000000000001</v>
      </c>
      <c r="C4408" s="87">
        <f t="shared" si="72"/>
        <v>1.464947</v>
      </c>
    </row>
    <row r="4409" spans="1:3">
      <c r="A4409" s="85">
        <v>41611</v>
      </c>
      <c r="B4409" s="86">
        <v>1.2107000000000001</v>
      </c>
      <c r="C4409" s="87">
        <f t="shared" si="72"/>
        <v>1.464947</v>
      </c>
    </row>
    <row r="4410" spans="1:3">
      <c r="A4410" s="85">
        <v>41612</v>
      </c>
      <c r="B4410" s="86">
        <v>1.2107000000000001</v>
      </c>
      <c r="C4410" s="87">
        <f t="shared" si="72"/>
        <v>1.464947</v>
      </c>
    </row>
    <row r="4411" spans="1:3">
      <c r="A4411" s="85">
        <v>41613</v>
      </c>
      <c r="B4411" s="86">
        <v>1.2107000000000001</v>
      </c>
      <c r="C4411" s="87">
        <f t="shared" si="72"/>
        <v>1.464947</v>
      </c>
    </row>
    <row r="4412" spans="1:3">
      <c r="A4412" s="85">
        <v>41614</v>
      </c>
      <c r="B4412" s="86">
        <v>1.2107000000000001</v>
      </c>
      <c r="C4412" s="87">
        <f t="shared" si="72"/>
        <v>1.464947</v>
      </c>
    </row>
    <row r="4413" spans="1:3">
      <c r="A4413" s="85">
        <v>41615</v>
      </c>
      <c r="B4413" s="86">
        <v>1.2107000000000001</v>
      </c>
      <c r="C4413" s="87">
        <f t="shared" si="72"/>
        <v>1.464947</v>
      </c>
    </row>
    <row r="4414" spans="1:3">
      <c r="A4414" s="85">
        <v>41616</v>
      </c>
      <c r="B4414" s="86">
        <v>1.2107000000000001</v>
      </c>
      <c r="C4414" s="87">
        <f t="shared" si="72"/>
        <v>1.464947</v>
      </c>
    </row>
    <row r="4415" spans="1:3">
      <c r="A4415" s="85">
        <v>41617</v>
      </c>
      <c r="B4415" s="86">
        <v>1.2107000000000001</v>
      </c>
      <c r="C4415" s="87">
        <f t="shared" si="72"/>
        <v>1.464947</v>
      </c>
    </row>
    <row r="4416" spans="1:3">
      <c r="A4416" s="85">
        <v>41618</v>
      </c>
      <c r="B4416" s="86">
        <v>1.2107000000000001</v>
      </c>
      <c r="C4416" s="87">
        <f t="shared" si="72"/>
        <v>1.464947</v>
      </c>
    </row>
    <row r="4417" spans="1:3">
      <c r="A4417" s="85">
        <v>41619</v>
      </c>
      <c r="B4417" s="86">
        <v>1.2107000000000001</v>
      </c>
      <c r="C4417" s="87">
        <f t="shared" si="72"/>
        <v>1.464947</v>
      </c>
    </row>
    <row r="4418" spans="1:3">
      <c r="A4418" s="85">
        <v>41620</v>
      </c>
      <c r="B4418" s="86">
        <v>1.2107000000000001</v>
      </c>
      <c r="C4418" s="87">
        <f t="shared" si="72"/>
        <v>1.464947</v>
      </c>
    </row>
    <row r="4419" spans="1:3">
      <c r="A4419" s="85">
        <v>41621</v>
      </c>
      <c r="B4419" s="86">
        <v>1.2107000000000001</v>
      </c>
      <c r="C4419" s="87">
        <f t="shared" si="72"/>
        <v>1.464947</v>
      </c>
    </row>
    <row r="4420" spans="1:3">
      <c r="A4420" s="85">
        <v>41622</v>
      </c>
      <c r="B4420" s="86">
        <v>1.2107000000000001</v>
      </c>
      <c r="C4420" s="87">
        <f t="shared" si="72"/>
        <v>1.464947</v>
      </c>
    </row>
    <row r="4421" spans="1:3">
      <c r="A4421" s="85">
        <v>41623</v>
      </c>
      <c r="B4421" s="86">
        <v>1.2107000000000001</v>
      </c>
      <c r="C4421" s="87">
        <f t="shared" si="72"/>
        <v>1.464947</v>
      </c>
    </row>
    <row r="4422" spans="1:3">
      <c r="A4422" s="85">
        <v>41624</v>
      </c>
      <c r="B4422" s="86">
        <v>1.2107000000000001</v>
      </c>
      <c r="C4422" s="87">
        <f t="shared" si="72"/>
        <v>1.464947</v>
      </c>
    </row>
    <row r="4423" spans="1:3">
      <c r="A4423" s="85">
        <v>41625</v>
      </c>
      <c r="B4423" s="86">
        <v>1.1934</v>
      </c>
      <c r="C4423" s="87">
        <f t="shared" si="72"/>
        <v>1.4440139999999999</v>
      </c>
    </row>
    <row r="4424" spans="1:3">
      <c r="A4424" s="85">
        <v>41626</v>
      </c>
      <c r="B4424" s="86">
        <v>1.1934</v>
      </c>
      <c r="C4424" s="87">
        <f t="shared" si="72"/>
        <v>1.4440139999999999</v>
      </c>
    </row>
    <row r="4425" spans="1:3">
      <c r="A4425" s="85">
        <v>41627</v>
      </c>
      <c r="B4425" s="86">
        <v>1.1934</v>
      </c>
      <c r="C4425" s="87">
        <f t="shared" si="72"/>
        <v>1.4440139999999999</v>
      </c>
    </row>
    <row r="4426" spans="1:3">
      <c r="A4426" s="85">
        <v>41628</v>
      </c>
      <c r="B4426" s="86">
        <v>1.1934</v>
      </c>
      <c r="C4426" s="87">
        <f t="shared" si="72"/>
        <v>1.4440139999999999</v>
      </c>
    </row>
    <row r="4427" spans="1:3">
      <c r="A4427" s="85">
        <v>41629</v>
      </c>
      <c r="B4427" s="86">
        <v>1.1934</v>
      </c>
      <c r="C4427" s="87">
        <f t="shared" si="72"/>
        <v>1.4440139999999999</v>
      </c>
    </row>
    <row r="4428" spans="1:3">
      <c r="A4428" s="85">
        <v>41630</v>
      </c>
      <c r="B4428" s="86">
        <v>1.1934</v>
      </c>
      <c r="C4428" s="87">
        <f t="shared" ref="C4428:C4491" si="73">IF($B4428="","",($B4428*1.21))</f>
        <v>1.4440139999999999</v>
      </c>
    </row>
    <row r="4429" spans="1:3">
      <c r="A4429" s="85">
        <v>41631</v>
      </c>
      <c r="B4429" s="86">
        <v>1.1934</v>
      </c>
      <c r="C4429" s="87">
        <f t="shared" si="73"/>
        <v>1.4440139999999999</v>
      </c>
    </row>
    <row r="4430" spans="1:3">
      <c r="A4430" s="85">
        <v>41632</v>
      </c>
      <c r="B4430" s="86">
        <v>1.2164999999999999</v>
      </c>
      <c r="C4430" s="87">
        <f t="shared" si="73"/>
        <v>1.4719649999999997</v>
      </c>
    </row>
    <row r="4431" spans="1:3">
      <c r="A4431" s="85">
        <v>41633</v>
      </c>
      <c r="B4431" s="86">
        <v>1.2164999999999999</v>
      </c>
      <c r="C4431" s="87">
        <f t="shared" si="73"/>
        <v>1.4719649999999997</v>
      </c>
    </row>
    <row r="4432" spans="1:3">
      <c r="A4432" s="85">
        <v>41634</v>
      </c>
      <c r="B4432" s="86">
        <v>1.2164999999999999</v>
      </c>
      <c r="C4432" s="87">
        <f t="shared" si="73"/>
        <v>1.4719649999999997</v>
      </c>
    </row>
    <row r="4433" spans="1:3">
      <c r="A4433" s="85">
        <v>41635</v>
      </c>
      <c r="B4433" s="86">
        <v>1.2164999999999999</v>
      </c>
      <c r="C4433" s="87">
        <f t="shared" si="73"/>
        <v>1.4719649999999997</v>
      </c>
    </row>
    <row r="4434" spans="1:3">
      <c r="A4434" s="85">
        <v>41636</v>
      </c>
      <c r="B4434" s="86">
        <v>1.2164999999999999</v>
      </c>
      <c r="C4434" s="87">
        <f t="shared" si="73"/>
        <v>1.4719649999999997</v>
      </c>
    </row>
    <row r="4435" spans="1:3">
      <c r="A4435" s="85">
        <v>41637</v>
      </c>
      <c r="B4435" s="86">
        <v>1.2164999999999999</v>
      </c>
      <c r="C4435" s="87">
        <f t="shared" si="73"/>
        <v>1.4719649999999997</v>
      </c>
    </row>
    <row r="4436" spans="1:3">
      <c r="A4436" s="85">
        <v>41638</v>
      </c>
      <c r="B4436" s="86">
        <v>1.2164999999999999</v>
      </c>
      <c r="C4436" s="87">
        <f t="shared" si="73"/>
        <v>1.4719649999999997</v>
      </c>
    </row>
    <row r="4437" spans="1:3">
      <c r="A4437" s="85">
        <v>41639</v>
      </c>
      <c r="B4437" s="86">
        <v>1.2164999999999999</v>
      </c>
      <c r="C4437" s="87">
        <f t="shared" si="73"/>
        <v>1.4719649999999997</v>
      </c>
    </row>
    <row r="4438" spans="1:3">
      <c r="A4438" s="85">
        <v>41640</v>
      </c>
      <c r="B4438" s="86">
        <v>1.2164999999999999</v>
      </c>
      <c r="C4438" s="87">
        <f t="shared" si="73"/>
        <v>1.4719649999999997</v>
      </c>
    </row>
    <row r="4439" spans="1:3">
      <c r="A4439" s="85">
        <v>41641</v>
      </c>
      <c r="B4439" s="86">
        <v>1.2164999999999999</v>
      </c>
      <c r="C4439" s="87">
        <f t="shared" si="73"/>
        <v>1.4719649999999997</v>
      </c>
    </row>
    <row r="4440" spans="1:3">
      <c r="A4440" s="85">
        <v>41642</v>
      </c>
      <c r="B4440" s="86">
        <v>1.2164999999999999</v>
      </c>
      <c r="C4440" s="87">
        <f t="shared" si="73"/>
        <v>1.4719649999999997</v>
      </c>
    </row>
    <row r="4441" spans="1:3">
      <c r="A4441" s="85">
        <v>41643</v>
      </c>
      <c r="B4441" s="86">
        <v>1.2008000000000001</v>
      </c>
      <c r="C4441" s="87">
        <f t="shared" si="73"/>
        <v>1.452968</v>
      </c>
    </row>
    <row r="4442" spans="1:3">
      <c r="A4442" s="85">
        <v>41644</v>
      </c>
      <c r="B4442" s="86">
        <v>1.2008000000000001</v>
      </c>
      <c r="C4442" s="87">
        <f t="shared" si="73"/>
        <v>1.452968</v>
      </c>
    </row>
    <row r="4443" spans="1:3">
      <c r="A4443" s="85">
        <v>41645</v>
      </c>
      <c r="B4443" s="86">
        <v>1.2008000000000001</v>
      </c>
      <c r="C4443" s="87">
        <f t="shared" si="73"/>
        <v>1.452968</v>
      </c>
    </row>
    <row r="4444" spans="1:3">
      <c r="A4444" s="85">
        <v>41646</v>
      </c>
      <c r="B4444" s="86">
        <v>1.2008000000000001</v>
      </c>
      <c r="C4444" s="87">
        <f t="shared" si="73"/>
        <v>1.452968</v>
      </c>
    </row>
    <row r="4445" spans="1:3">
      <c r="A4445" s="85">
        <v>41647</v>
      </c>
      <c r="B4445" s="86">
        <v>1.2008000000000001</v>
      </c>
      <c r="C4445" s="87">
        <f t="shared" si="73"/>
        <v>1.452968</v>
      </c>
    </row>
    <row r="4446" spans="1:3">
      <c r="A4446" s="85">
        <v>41648</v>
      </c>
      <c r="B4446" s="86">
        <v>1.2008000000000001</v>
      </c>
      <c r="C4446" s="87">
        <f t="shared" si="73"/>
        <v>1.452968</v>
      </c>
    </row>
    <row r="4447" spans="1:3">
      <c r="A4447" s="85">
        <v>41649</v>
      </c>
      <c r="B4447" s="86">
        <v>1.2008000000000001</v>
      </c>
      <c r="C4447" s="87">
        <f t="shared" si="73"/>
        <v>1.452968</v>
      </c>
    </row>
    <row r="4448" spans="1:3">
      <c r="A4448" s="85">
        <v>41650</v>
      </c>
      <c r="B4448" s="86">
        <v>1.2008000000000001</v>
      </c>
      <c r="C4448" s="87">
        <f t="shared" si="73"/>
        <v>1.452968</v>
      </c>
    </row>
    <row r="4449" spans="1:3">
      <c r="A4449" s="85">
        <v>41651</v>
      </c>
      <c r="B4449" s="86">
        <v>1.2008000000000001</v>
      </c>
      <c r="C4449" s="87">
        <f t="shared" si="73"/>
        <v>1.452968</v>
      </c>
    </row>
    <row r="4450" spans="1:3">
      <c r="A4450" s="85">
        <v>41652</v>
      </c>
      <c r="B4450" s="86">
        <v>1.2008000000000001</v>
      </c>
      <c r="C4450" s="87">
        <f t="shared" si="73"/>
        <v>1.452968</v>
      </c>
    </row>
    <row r="4451" spans="1:3">
      <c r="A4451" s="85">
        <v>41653</v>
      </c>
      <c r="B4451" s="86">
        <v>1.1868000000000001</v>
      </c>
      <c r="C4451" s="87">
        <f t="shared" si="73"/>
        <v>1.4360280000000001</v>
      </c>
    </row>
    <row r="4452" spans="1:3">
      <c r="A4452" s="85">
        <v>41654</v>
      </c>
      <c r="B4452" s="86">
        <v>1.1868000000000001</v>
      </c>
      <c r="C4452" s="87">
        <f t="shared" si="73"/>
        <v>1.4360280000000001</v>
      </c>
    </row>
    <row r="4453" spans="1:3">
      <c r="A4453" s="85">
        <v>41655</v>
      </c>
      <c r="B4453" s="86">
        <v>1.1868000000000001</v>
      </c>
      <c r="C4453" s="87">
        <f t="shared" si="73"/>
        <v>1.4360280000000001</v>
      </c>
    </row>
    <row r="4454" spans="1:3">
      <c r="A4454" s="85">
        <v>41656</v>
      </c>
      <c r="B4454" s="86">
        <v>1.1868000000000001</v>
      </c>
      <c r="C4454" s="87">
        <f t="shared" si="73"/>
        <v>1.4360280000000001</v>
      </c>
    </row>
    <row r="4455" spans="1:3">
      <c r="A4455" s="85">
        <v>41657</v>
      </c>
      <c r="B4455" s="86">
        <v>1.1868000000000001</v>
      </c>
      <c r="C4455" s="87">
        <f t="shared" si="73"/>
        <v>1.4360280000000001</v>
      </c>
    </row>
    <row r="4456" spans="1:3">
      <c r="A4456" s="85">
        <v>41658</v>
      </c>
      <c r="B4456" s="86">
        <v>1.1868000000000001</v>
      </c>
      <c r="C4456" s="87">
        <f t="shared" si="73"/>
        <v>1.4360280000000001</v>
      </c>
    </row>
    <row r="4457" spans="1:3">
      <c r="A4457" s="85">
        <v>41659</v>
      </c>
      <c r="B4457" s="86">
        <v>1.1868000000000001</v>
      </c>
      <c r="C4457" s="87">
        <f t="shared" si="73"/>
        <v>1.4360280000000001</v>
      </c>
    </row>
    <row r="4458" spans="1:3">
      <c r="A4458" s="85">
        <v>41660</v>
      </c>
      <c r="B4458" s="86">
        <v>1.1868000000000001</v>
      </c>
      <c r="C4458" s="87">
        <f t="shared" si="73"/>
        <v>1.4360280000000001</v>
      </c>
    </row>
    <row r="4459" spans="1:3">
      <c r="A4459" s="85">
        <v>41661</v>
      </c>
      <c r="B4459" s="86">
        <v>1.1868000000000001</v>
      </c>
      <c r="C4459" s="87">
        <f t="shared" si="73"/>
        <v>1.4360280000000001</v>
      </c>
    </row>
    <row r="4460" spans="1:3">
      <c r="A4460" s="85">
        <v>41662</v>
      </c>
      <c r="B4460" s="86">
        <v>1.2</v>
      </c>
      <c r="C4460" s="87">
        <f t="shared" si="73"/>
        <v>1.452</v>
      </c>
    </row>
    <row r="4461" spans="1:3">
      <c r="A4461" s="85">
        <v>41663</v>
      </c>
      <c r="B4461" s="86">
        <v>1.2</v>
      </c>
      <c r="C4461" s="87">
        <f t="shared" si="73"/>
        <v>1.452</v>
      </c>
    </row>
    <row r="4462" spans="1:3">
      <c r="A4462" s="85">
        <v>41664</v>
      </c>
      <c r="B4462" s="86">
        <v>1.2</v>
      </c>
      <c r="C4462" s="87">
        <f t="shared" si="73"/>
        <v>1.452</v>
      </c>
    </row>
    <row r="4463" spans="1:3">
      <c r="A4463" s="85">
        <v>41665</v>
      </c>
      <c r="B4463" s="86">
        <v>1.2</v>
      </c>
      <c r="C4463" s="87">
        <f t="shared" si="73"/>
        <v>1.452</v>
      </c>
    </row>
    <row r="4464" spans="1:3">
      <c r="A4464" s="85">
        <v>41666</v>
      </c>
      <c r="B4464" s="86">
        <v>1.2</v>
      </c>
      <c r="C4464" s="87">
        <f t="shared" si="73"/>
        <v>1.452</v>
      </c>
    </row>
    <row r="4465" spans="1:3">
      <c r="A4465" s="85">
        <v>41667</v>
      </c>
      <c r="B4465" s="86">
        <v>1.2</v>
      </c>
      <c r="C4465" s="87">
        <f t="shared" si="73"/>
        <v>1.452</v>
      </c>
    </row>
    <row r="4466" spans="1:3">
      <c r="A4466" s="85">
        <v>41668</v>
      </c>
      <c r="B4466" s="86">
        <v>1.2</v>
      </c>
      <c r="C4466" s="87">
        <f t="shared" si="73"/>
        <v>1.452</v>
      </c>
    </row>
    <row r="4467" spans="1:3">
      <c r="A4467" s="85">
        <v>41669</v>
      </c>
      <c r="B4467" s="86">
        <v>1.2</v>
      </c>
      <c r="C4467" s="87">
        <f t="shared" si="73"/>
        <v>1.452</v>
      </c>
    </row>
    <row r="4468" spans="1:3">
      <c r="A4468" s="85">
        <v>41670</v>
      </c>
      <c r="B4468" s="86">
        <v>1.2</v>
      </c>
      <c r="C4468" s="87">
        <f t="shared" si="73"/>
        <v>1.452</v>
      </c>
    </row>
    <row r="4469" spans="1:3">
      <c r="A4469" s="85">
        <v>41671</v>
      </c>
      <c r="B4469" s="86">
        <v>1.2</v>
      </c>
      <c r="C4469" s="87">
        <f t="shared" si="73"/>
        <v>1.452</v>
      </c>
    </row>
    <row r="4470" spans="1:3">
      <c r="A4470" s="85">
        <v>41672</v>
      </c>
      <c r="B4470" s="86">
        <v>1.2</v>
      </c>
      <c r="C4470" s="87">
        <f t="shared" si="73"/>
        <v>1.452</v>
      </c>
    </row>
    <row r="4471" spans="1:3">
      <c r="A4471" s="85">
        <v>41673</v>
      </c>
      <c r="B4471" s="86">
        <v>1.2</v>
      </c>
      <c r="C4471" s="87">
        <f t="shared" si="73"/>
        <v>1.452</v>
      </c>
    </row>
    <row r="4472" spans="1:3">
      <c r="A4472" s="85">
        <v>41674</v>
      </c>
      <c r="B4472" s="86">
        <v>1.2</v>
      </c>
      <c r="C4472" s="87">
        <f t="shared" si="73"/>
        <v>1.452</v>
      </c>
    </row>
    <row r="4473" spans="1:3">
      <c r="A4473" s="85">
        <v>41675</v>
      </c>
      <c r="B4473" s="86">
        <v>1.2</v>
      </c>
      <c r="C4473" s="87">
        <f t="shared" si="73"/>
        <v>1.452</v>
      </c>
    </row>
    <row r="4474" spans="1:3">
      <c r="A4474" s="85">
        <v>41676</v>
      </c>
      <c r="B4474" s="86">
        <v>1.2</v>
      </c>
      <c r="C4474" s="87">
        <f t="shared" si="73"/>
        <v>1.452</v>
      </c>
    </row>
    <row r="4475" spans="1:3">
      <c r="A4475" s="85">
        <v>41677</v>
      </c>
      <c r="B4475" s="86">
        <v>1.2</v>
      </c>
      <c r="C4475" s="87">
        <f t="shared" si="73"/>
        <v>1.452</v>
      </c>
    </row>
    <row r="4476" spans="1:3">
      <c r="A4476" s="85">
        <v>41678</v>
      </c>
      <c r="B4476" s="86">
        <v>1.2</v>
      </c>
      <c r="C4476" s="87">
        <f t="shared" si="73"/>
        <v>1.452</v>
      </c>
    </row>
    <row r="4477" spans="1:3">
      <c r="A4477" s="85">
        <v>41679</v>
      </c>
      <c r="B4477" s="86">
        <v>1.2</v>
      </c>
      <c r="C4477" s="87">
        <f t="shared" si="73"/>
        <v>1.452</v>
      </c>
    </row>
    <row r="4478" spans="1:3">
      <c r="A4478" s="85">
        <v>41680</v>
      </c>
      <c r="B4478" s="86">
        <v>1.2</v>
      </c>
      <c r="C4478" s="87">
        <f t="shared" si="73"/>
        <v>1.452</v>
      </c>
    </row>
    <row r="4479" spans="1:3">
      <c r="A4479" s="85">
        <v>41681</v>
      </c>
      <c r="B4479" s="86">
        <v>1.2</v>
      </c>
      <c r="C4479" s="87">
        <f t="shared" si="73"/>
        <v>1.452</v>
      </c>
    </row>
    <row r="4480" spans="1:3">
      <c r="A4480" s="85">
        <v>41682</v>
      </c>
      <c r="B4480" s="86">
        <v>1.2</v>
      </c>
      <c r="C4480" s="87">
        <f t="shared" si="73"/>
        <v>1.452</v>
      </c>
    </row>
    <row r="4481" spans="1:3">
      <c r="A4481" s="85">
        <v>41683</v>
      </c>
      <c r="B4481" s="86">
        <v>1.2</v>
      </c>
      <c r="C4481" s="87">
        <f t="shared" si="73"/>
        <v>1.452</v>
      </c>
    </row>
    <row r="4482" spans="1:3">
      <c r="A4482" s="85">
        <v>41684</v>
      </c>
      <c r="B4482" s="86">
        <v>1.2</v>
      </c>
      <c r="C4482" s="87">
        <f t="shared" si="73"/>
        <v>1.452</v>
      </c>
    </row>
    <row r="4483" spans="1:3">
      <c r="A4483" s="85">
        <v>41685</v>
      </c>
      <c r="B4483" s="86">
        <v>1.2</v>
      </c>
      <c r="C4483" s="87">
        <f t="shared" si="73"/>
        <v>1.452</v>
      </c>
    </row>
    <row r="4484" spans="1:3">
      <c r="A4484" s="85">
        <v>41686</v>
      </c>
      <c r="B4484" s="86">
        <v>1.2</v>
      </c>
      <c r="C4484" s="87">
        <f t="shared" si="73"/>
        <v>1.452</v>
      </c>
    </row>
    <row r="4485" spans="1:3">
      <c r="A4485" s="85">
        <v>41687</v>
      </c>
      <c r="B4485" s="86">
        <v>1.2</v>
      </c>
      <c r="C4485" s="87">
        <f t="shared" si="73"/>
        <v>1.452</v>
      </c>
    </row>
    <row r="4486" spans="1:3">
      <c r="A4486" s="85">
        <v>41688</v>
      </c>
      <c r="B4486" s="86">
        <v>1.2</v>
      </c>
      <c r="C4486" s="87">
        <f t="shared" si="73"/>
        <v>1.452</v>
      </c>
    </row>
    <row r="4487" spans="1:3">
      <c r="A4487" s="85">
        <v>41689</v>
      </c>
      <c r="B4487" s="86">
        <v>1.2</v>
      </c>
      <c r="C4487" s="87">
        <f t="shared" si="73"/>
        <v>1.452</v>
      </c>
    </row>
    <row r="4488" spans="1:3">
      <c r="A4488" s="85">
        <v>41690</v>
      </c>
      <c r="B4488" s="86">
        <v>1.2</v>
      </c>
      <c r="C4488" s="87">
        <f t="shared" si="73"/>
        <v>1.452</v>
      </c>
    </row>
    <row r="4489" spans="1:3">
      <c r="A4489" s="85">
        <v>41691</v>
      </c>
      <c r="B4489" s="86">
        <v>1.2</v>
      </c>
      <c r="C4489" s="87">
        <f t="shared" si="73"/>
        <v>1.452</v>
      </c>
    </row>
    <row r="4490" spans="1:3">
      <c r="A4490" s="85">
        <v>41692</v>
      </c>
      <c r="B4490" s="86">
        <v>1.2</v>
      </c>
      <c r="C4490" s="87">
        <f t="shared" si="73"/>
        <v>1.452</v>
      </c>
    </row>
    <row r="4491" spans="1:3">
      <c r="A4491" s="85">
        <v>41693</v>
      </c>
      <c r="B4491" s="86">
        <v>1.2</v>
      </c>
      <c r="C4491" s="87">
        <f t="shared" si="73"/>
        <v>1.452</v>
      </c>
    </row>
    <row r="4492" spans="1:3">
      <c r="A4492" s="85">
        <v>41694</v>
      </c>
      <c r="B4492" s="86">
        <v>1.2</v>
      </c>
      <c r="C4492" s="87">
        <f t="shared" ref="C4492:C4523" si="74">IF($B4492="","",($B4492*1.21))</f>
        <v>1.452</v>
      </c>
    </row>
    <row r="4493" spans="1:3">
      <c r="A4493" s="85">
        <v>41695</v>
      </c>
      <c r="B4493" s="86">
        <v>1.2</v>
      </c>
      <c r="C4493" s="87">
        <f t="shared" si="74"/>
        <v>1.452</v>
      </c>
    </row>
    <row r="4494" spans="1:3">
      <c r="A4494" s="85">
        <v>41696</v>
      </c>
      <c r="B4494" s="86">
        <v>1.2</v>
      </c>
      <c r="C4494" s="87">
        <f t="shared" si="74"/>
        <v>1.452</v>
      </c>
    </row>
    <row r="4495" spans="1:3">
      <c r="A4495" s="85">
        <v>41697</v>
      </c>
      <c r="B4495" s="86">
        <v>1.2</v>
      </c>
      <c r="C4495" s="87">
        <f t="shared" si="74"/>
        <v>1.452</v>
      </c>
    </row>
    <row r="4496" spans="1:3">
      <c r="A4496" s="85">
        <v>41698</v>
      </c>
      <c r="B4496" s="86">
        <v>1.2</v>
      </c>
      <c r="C4496" s="87">
        <f t="shared" si="74"/>
        <v>1.452</v>
      </c>
    </row>
    <row r="4497" spans="1:3">
      <c r="A4497" s="85">
        <v>41699</v>
      </c>
      <c r="B4497" s="86">
        <v>1.2</v>
      </c>
      <c r="C4497" s="87">
        <f t="shared" si="74"/>
        <v>1.452</v>
      </c>
    </row>
    <row r="4498" spans="1:3">
      <c r="A4498" s="85">
        <v>41700</v>
      </c>
      <c r="B4498" s="86">
        <v>1.2</v>
      </c>
      <c r="C4498" s="87">
        <f t="shared" si="74"/>
        <v>1.452</v>
      </c>
    </row>
    <row r="4499" spans="1:3">
      <c r="A4499" s="85">
        <v>41701</v>
      </c>
      <c r="B4499" s="86">
        <v>1.2</v>
      </c>
      <c r="C4499" s="87">
        <f t="shared" si="74"/>
        <v>1.452</v>
      </c>
    </row>
    <row r="4500" spans="1:3">
      <c r="A4500" s="85">
        <v>41702</v>
      </c>
      <c r="B4500" s="86">
        <v>1.2</v>
      </c>
      <c r="C4500" s="87">
        <f t="shared" si="74"/>
        <v>1.452</v>
      </c>
    </row>
    <row r="4501" spans="1:3">
      <c r="A4501" s="85">
        <v>41703</v>
      </c>
      <c r="B4501" s="86">
        <v>1.2</v>
      </c>
      <c r="C4501" s="87">
        <f t="shared" si="74"/>
        <v>1.452</v>
      </c>
    </row>
    <row r="4502" spans="1:3">
      <c r="A4502" s="85">
        <v>41704</v>
      </c>
      <c r="B4502" s="86">
        <v>1.2</v>
      </c>
      <c r="C4502" s="87">
        <f t="shared" si="74"/>
        <v>1.452</v>
      </c>
    </row>
    <row r="4503" spans="1:3">
      <c r="A4503" s="85">
        <v>41705</v>
      </c>
      <c r="B4503" s="86">
        <v>1.2</v>
      </c>
      <c r="C4503" s="87">
        <f t="shared" si="74"/>
        <v>1.452</v>
      </c>
    </row>
    <row r="4504" spans="1:3">
      <c r="A4504" s="85">
        <v>41706</v>
      </c>
      <c r="B4504" s="86">
        <v>1.2</v>
      </c>
      <c r="C4504" s="87">
        <f t="shared" si="74"/>
        <v>1.452</v>
      </c>
    </row>
    <row r="4505" spans="1:3">
      <c r="A4505" s="85">
        <v>41707</v>
      </c>
      <c r="B4505" s="86">
        <v>1.2</v>
      </c>
      <c r="C4505" s="87">
        <f t="shared" si="74"/>
        <v>1.452</v>
      </c>
    </row>
    <row r="4506" spans="1:3">
      <c r="A4506" s="85">
        <v>41708</v>
      </c>
      <c r="B4506" s="86">
        <v>1.2</v>
      </c>
      <c r="C4506" s="87">
        <f t="shared" si="74"/>
        <v>1.452</v>
      </c>
    </row>
    <row r="4507" spans="1:3">
      <c r="A4507" s="85">
        <v>41709</v>
      </c>
      <c r="B4507" s="86">
        <v>1.1859999999999999</v>
      </c>
      <c r="C4507" s="87">
        <f t="shared" si="74"/>
        <v>1.4350599999999998</v>
      </c>
    </row>
    <row r="4508" spans="1:3">
      <c r="A4508" s="85">
        <v>41710</v>
      </c>
      <c r="B4508" s="86">
        <v>1.1859999999999999</v>
      </c>
      <c r="C4508" s="87">
        <f t="shared" si="74"/>
        <v>1.4350599999999998</v>
      </c>
    </row>
    <row r="4509" spans="1:3">
      <c r="A4509" s="85">
        <v>41711</v>
      </c>
      <c r="B4509" s="86">
        <v>1.1859999999999999</v>
      </c>
      <c r="C4509" s="87">
        <f t="shared" si="74"/>
        <v>1.4350599999999998</v>
      </c>
    </row>
    <row r="4510" spans="1:3">
      <c r="A4510" s="85">
        <v>41712</v>
      </c>
      <c r="B4510" s="86">
        <v>1.1859999999999999</v>
      </c>
      <c r="C4510" s="87">
        <f t="shared" si="74"/>
        <v>1.4350599999999998</v>
      </c>
    </row>
    <row r="4511" spans="1:3">
      <c r="A4511" s="85">
        <v>41713</v>
      </c>
      <c r="B4511" s="86">
        <v>1.1859999999999999</v>
      </c>
      <c r="C4511" s="87">
        <f t="shared" si="74"/>
        <v>1.4350599999999998</v>
      </c>
    </row>
    <row r="4512" spans="1:3">
      <c r="A4512" s="85">
        <v>41714</v>
      </c>
      <c r="B4512" s="86">
        <v>1.1859999999999999</v>
      </c>
      <c r="C4512" s="87">
        <f t="shared" si="74"/>
        <v>1.4350599999999998</v>
      </c>
    </row>
    <row r="4513" spans="1:3">
      <c r="A4513" s="85">
        <v>41715</v>
      </c>
      <c r="B4513" s="86">
        <v>1.1859999999999999</v>
      </c>
      <c r="C4513" s="87">
        <f t="shared" si="74"/>
        <v>1.4350599999999998</v>
      </c>
    </row>
    <row r="4514" spans="1:3">
      <c r="A4514" s="85">
        <v>41716</v>
      </c>
      <c r="B4514" s="86">
        <v>1.1859999999999999</v>
      </c>
      <c r="C4514" s="87">
        <f t="shared" si="74"/>
        <v>1.4350599999999998</v>
      </c>
    </row>
    <row r="4515" spans="1:3">
      <c r="A4515" s="85">
        <v>41717</v>
      </c>
      <c r="B4515" s="86">
        <v>1.1677999999999999</v>
      </c>
      <c r="C4515" s="87">
        <f t="shared" si="74"/>
        <v>1.4130379999999998</v>
      </c>
    </row>
    <row r="4516" spans="1:3">
      <c r="A4516" s="85">
        <v>41718</v>
      </c>
      <c r="B4516" s="86">
        <v>1.1677999999999999</v>
      </c>
      <c r="C4516" s="87">
        <f t="shared" si="74"/>
        <v>1.4130379999999998</v>
      </c>
    </row>
    <row r="4517" spans="1:3">
      <c r="A4517" s="85">
        <v>41719</v>
      </c>
      <c r="B4517" s="86">
        <v>1.1677999999999999</v>
      </c>
      <c r="C4517" s="87">
        <f t="shared" si="74"/>
        <v>1.4130379999999998</v>
      </c>
    </row>
    <row r="4518" spans="1:3">
      <c r="A4518" s="85">
        <v>41720</v>
      </c>
      <c r="B4518" s="86">
        <v>1.1677999999999999</v>
      </c>
      <c r="C4518" s="87">
        <f t="shared" si="74"/>
        <v>1.4130379999999998</v>
      </c>
    </row>
    <row r="4519" spans="1:3">
      <c r="A4519" s="85">
        <v>41721</v>
      </c>
      <c r="B4519" s="86">
        <v>1.1677999999999999</v>
      </c>
      <c r="C4519" s="87">
        <f t="shared" si="74"/>
        <v>1.4130379999999998</v>
      </c>
    </row>
    <row r="4520" spans="1:3">
      <c r="A4520" s="85">
        <v>41722</v>
      </c>
      <c r="B4520" s="86">
        <v>1.1677999999999999</v>
      </c>
      <c r="C4520" s="87">
        <f t="shared" si="74"/>
        <v>1.4130379999999998</v>
      </c>
    </row>
    <row r="4521" spans="1:3">
      <c r="A4521" s="85">
        <v>41723</v>
      </c>
      <c r="B4521" s="86">
        <v>1.1677999999999999</v>
      </c>
      <c r="C4521" s="87">
        <f t="shared" si="74"/>
        <v>1.4130379999999998</v>
      </c>
    </row>
    <row r="4522" spans="1:3">
      <c r="A4522" s="85">
        <v>41724</v>
      </c>
      <c r="B4522" s="86">
        <v>1.1677999999999999</v>
      </c>
      <c r="C4522" s="87">
        <f t="shared" si="74"/>
        <v>1.4130379999999998</v>
      </c>
    </row>
    <row r="4523" spans="1:3">
      <c r="A4523" s="85">
        <v>41725</v>
      </c>
      <c r="B4523" s="86">
        <v>1.1677999999999999</v>
      </c>
      <c r="C4523" s="87">
        <f t="shared" si="74"/>
        <v>1.4130379999999998</v>
      </c>
    </row>
    <row r="4524" spans="1:3">
      <c r="A4524" s="85">
        <v>41726</v>
      </c>
      <c r="B4524" s="86">
        <v>1.1842999999999999</v>
      </c>
      <c r="C4524" s="87">
        <v>1.4330000000000001</v>
      </c>
    </row>
    <row r="4525" spans="1:3">
      <c r="A4525" s="85">
        <v>41727</v>
      </c>
      <c r="B4525" s="86">
        <v>1.1842999999999999</v>
      </c>
      <c r="C4525" s="87">
        <v>1.4330000000000001</v>
      </c>
    </row>
    <row r="4526" spans="1:3">
      <c r="A4526" s="85">
        <v>41728</v>
      </c>
      <c r="B4526" s="86">
        <v>1.1842999999999999</v>
      </c>
      <c r="C4526" s="87">
        <v>1.4330000000000001</v>
      </c>
    </row>
    <row r="4527" spans="1:3">
      <c r="A4527" s="85">
        <v>41729</v>
      </c>
      <c r="B4527" s="86">
        <v>1.1842999999999999</v>
      </c>
      <c r="C4527" s="87">
        <v>1.4330000000000001</v>
      </c>
    </row>
    <row r="4528" spans="1:3">
      <c r="A4528" s="85">
        <v>41730</v>
      </c>
      <c r="B4528" s="86">
        <v>1.1842999999999999</v>
      </c>
      <c r="C4528" s="87">
        <v>1.4330000000000001</v>
      </c>
    </row>
    <row r="4529" spans="1:3">
      <c r="A4529" s="85">
        <v>41731</v>
      </c>
      <c r="B4529" s="86">
        <v>1.1842999999999999</v>
      </c>
      <c r="C4529" s="87">
        <v>1.4330000000000001</v>
      </c>
    </row>
    <row r="4530" spans="1:3">
      <c r="A4530" s="85">
        <v>41732</v>
      </c>
      <c r="B4530" s="86">
        <v>1.1842999999999999</v>
      </c>
      <c r="C4530" s="87">
        <v>1.4330000000000001</v>
      </c>
    </row>
    <row r="4531" spans="1:3">
      <c r="A4531" s="85">
        <v>41733</v>
      </c>
      <c r="B4531" s="86">
        <v>1.1842999999999999</v>
      </c>
      <c r="C4531" s="87">
        <v>1.4330000000000001</v>
      </c>
    </row>
    <row r="4532" spans="1:3">
      <c r="A4532" s="85">
        <v>41734</v>
      </c>
      <c r="B4532" s="86">
        <v>1.1842999999999999</v>
      </c>
      <c r="C4532" s="87">
        <v>1.4330000000000001</v>
      </c>
    </row>
    <row r="4533" spans="1:3">
      <c r="A4533" s="85">
        <v>41735</v>
      </c>
      <c r="B4533" s="86">
        <v>1.1842999999999999</v>
      </c>
      <c r="C4533" s="87">
        <v>1.4330000000000001</v>
      </c>
    </row>
    <row r="4534" spans="1:3">
      <c r="A4534" s="85">
        <v>41736</v>
      </c>
      <c r="B4534" s="86">
        <v>1.1842999999999999</v>
      </c>
      <c r="C4534" s="87">
        <v>1.4330000000000001</v>
      </c>
    </row>
    <row r="4535" spans="1:3">
      <c r="A4535" s="85">
        <v>41737</v>
      </c>
      <c r="B4535" s="86">
        <v>1.1842999999999999</v>
      </c>
      <c r="C4535" s="87">
        <v>1.4330000000000001</v>
      </c>
    </row>
    <row r="4536" spans="1:3">
      <c r="A4536" s="85">
        <v>41738</v>
      </c>
      <c r="B4536" s="86">
        <v>1.1842999999999999</v>
      </c>
      <c r="C4536" s="87">
        <v>1.4330000000000001</v>
      </c>
    </row>
    <row r="4537" spans="1:3">
      <c r="A4537" s="85">
        <v>41739</v>
      </c>
      <c r="B4537" s="86">
        <v>1.1842999999999999</v>
      </c>
      <c r="C4537" s="87">
        <v>1.4330000000000001</v>
      </c>
    </row>
    <row r="4538" spans="1:3">
      <c r="A4538" s="85">
        <v>41740</v>
      </c>
      <c r="B4538" s="86">
        <v>1.1842999999999999</v>
      </c>
      <c r="C4538" s="87">
        <v>1.4330000000000001</v>
      </c>
    </row>
    <row r="4539" spans="1:3">
      <c r="A4539" s="85">
        <v>41741</v>
      </c>
      <c r="B4539" s="86">
        <v>1.1842999999999999</v>
      </c>
      <c r="C4539" s="87">
        <v>1.4330000000000001</v>
      </c>
    </row>
    <row r="4540" spans="1:3">
      <c r="A4540" s="85">
        <v>41742</v>
      </c>
      <c r="B4540" s="86">
        <v>1.1842999999999999</v>
      </c>
      <c r="C4540" s="87">
        <v>1.4330000000000001</v>
      </c>
    </row>
    <row r="4541" spans="1:3">
      <c r="A4541" s="85">
        <v>41743</v>
      </c>
      <c r="B4541" s="86">
        <v>1.1842999999999999</v>
      </c>
      <c r="C4541" s="87">
        <v>1.4330000000000001</v>
      </c>
    </row>
    <row r="4542" spans="1:3">
      <c r="A4542" s="85">
        <v>41744</v>
      </c>
      <c r="B4542" s="86">
        <v>1.1842999999999999</v>
      </c>
      <c r="C4542" s="87">
        <v>1.4330000000000001</v>
      </c>
    </row>
    <row r="4543" spans="1:3">
      <c r="A4543" s="85">
        <v>41745</v>
      </c>
      <c r="B4543" s="86">
        <v>1.1842999999999999</v>
      </c>
      <c r="C4543" s="87">
        <v>1.4330000000000001</v>
      </c>
    </row>
    <row r="4544" spans="1:3">
      <c r="A4544" s="85">
        <v>41746</v>
      </c>
      <c r="B4544" s="86">
        <v>1.1842999999999999</v>
      </c>
      <c r="C4544" s="87">
        <v>1.4330000000000001</v>
      </c>
    </row>
    <row r="4545" spans="1:3">
      <c r="A4545" s="85">
        <v>41747</v>
      </c>
      <c r="B4545" s="86">
        <v>1.1992</v>
      </c>
      <c r="C4545" s="87">
        <v>1.4510000000000001</v>
      </c>
    </row>
    <row r="4546" spans="1:3">
      <c r="A4546" s="85">
        <v>41748</v>
      </c>
      <c r="B4546" s="86">
        <v>1.1992</v>
      </c>
      <c r="C4546" s="87">
        <v>1.4510000000000001</v>
      </c>
    </row>
    <row r="4547" spans="1:3">
      <c r="A4547" s="85">
        <v>41749</v>
      </c>
      <c r="B4547" s="86">
        <v>1.1992</v>
      </c>
      <c r="C4547" s="87">
        <v>1.4510000000000001</v>
      </c>
    </row>
    <row r="4548" spans="1:3">
      <c r="A4548" s="85">
        <v>41750</v>
      </c>
      <c r="B4548" s="86">
        <v>1.1992</v>
      </c>
      <c r="C4548" s="87">
        <v>1.4510000000000001</v>
      </c>
    </row>
    <row r="4549" spans="1:3">
      <c r="A4549" s="85">
        <v>41751</v>
      </c>
      <c r="B4549" s="86">
        <v>1.1992</v>
      </c>
      <c r="C4549" s="87">
        <v>1.4510000000000001</v>
      </c>
    </row>
    <row r="4550" spans="1:3">
      <c r="A4550" s="85">
        <v>41752</v>
      </c>
      <c r="B4550" s="86">
        <v>1.1992</v>
      </c>
      <c r="C4550" s="87">
        <v>1.4510000000000001</v>
      </c>
    </row>
    <row r="4551" spans="1:3">
      <c r="A4551" s="85">
        <v>41753</v>
      </c>
      <c r="B4551" s="86">
        <v>1.1992</v>
      </c>
      <c r="C4551" s="87">
        <v>1.4510000000000001</v>
      </c>
    </row>
    <row r="4552" spans="1:3">
      <c r="A4552" s="85">
        <v>41754</v>
      </c>
      <c r="B4552" s="86">
        <v>1.1992</v>
      </c>
      <c r="C4552" s="87">
        <v>1.4510000000000001</v>
      </c>
    </row>
    <row r="4553" spans="1:3">
      <c r="A4553" s="85">
        <v>41755</v>
      </c>
      <c r="B4553" s="86">
        <v>1.1992</v>
      </c>
      <c r="C4553" s="87">
        <v>1.4510000000000001</v>
      </c>
    </row>
    <row r="4554" spans="1:3">
      <c r="A4554" s="85">
        <v>41756</v>
      </c>
      <c r="B4554" s="86">
        <v>1.1992</v>
      </c>
      <c r="C4554" s="87">
        <v>1.4510000000000001</v>
      </c>
    </row>
    <row r="4555" spans="1:3">
      <c r="A4555" s="85">
        <v>41757</v>
      </c>
      <c r="B4555" s="86">
        <v>1.1992</v>
      </c>
      <c r="C4555" s="87">
        <v>1.4510000000000001</v>
      </c>
    </row>
    <row r="4556" spans="1:3">
      <c r="A4556" s="85">
        <v>41758</v>
      </c>
      <c r="B4556" s="86">
        <v>1.1992</v>
      </c>
      <c r="C4556" s="87">
        <v>1.4510000000000001</v>
      </c>
    </row>
    <row r="4557" spans="1:3">
      <c r="A4557" s="85">
        <v>41759</v>
      </c>
      <c r="B4557" s="86">
        <v>1.1992</v>
      </c>
      <c r="C4557" s="87">
        <v>1.4510000000000001</v>
      </c>
    </row>
    <row r="4558" spans="1:3">
      <c r="A4558" s="85">
        <v>41760</v>
      </c>
      <c r="B4558" s="86">
        <v>1.1934</v>
      </c>
      <c r="C4558" s="87">
        <v>1.444</v>
      </c>
    </row>
    <row r="4559" spans="1:3">
      <c r="A4559" s="85">
        <v>41761</v>
      </c>
      <c r="B4559" s="86">
        <v>1.1934</v>
      </c>
      <c r="C4559" s="87">
        <v>1.444</v>
      </c>
    </row>
    <row r="4560" spans="1:3">
      <c r="A4560" s="85">
        <v>41762</v>
      </c>
      <c r="B4560" s="86">
        <v>1.1934</v>
      </c>
      <c r="C4560" s="87">
        <v>1.444</v>
      </c>
    </row>
    <row r="4561" spans="1:3">
      <c r="A4561" s="85">
        <v>41763</v>
      </c>
      <c r="B4561" s="86">
        <v>1.1934</v>
      </c>
      <c r="C4561" s="87">
        <v>1.444</v>
      </c>
    </row>
    <row r="4562" spans="1:3">
      <c r="A4562" s="85">
        <v>41764</v>
      </c>
      <c r="B4562" s="86">
        <v>1.1934</v>
      </c>
      <c r="C4562" s="87">
        <v>1.444</v>
      </c>
    </row>
    <row r="4563" spans="1:3">
      <c r="A4563" s="85">
        <v>41765</v>
      </c>
      <c r="B4563" s="86">
        <v>1.1934</v>
      </c>
      <c r="C4563" s="87">
        <v>1.444</v>
      </c>
    </row>
    <row r="4564" spans="1:3">
      <c r="A4564" s="85">
        <v>41766</v>
      </c>
      <c r="B4564" s="86">
        <v>1.1934</v>
      </c>
      <c r="C4564" s="87">
        <f t="shared" ref="C4564:C4627" si="75">IF($B4564="","",($B4564*1.21))</f>
        <v>1.4440139999999999</v>
      </c>
    </row>
    <row r="4565" spans="1:3">
      <c r="A4565" s="85">
        <v>41767</v>
      </c>
      <c r="B4565" s="86">
        <v>1.1736</v>
      </c>
      <c r="C4565" s="87">
        <f t="shared" si="75"/>
        <v>1.420056</v>
      </c>
    </row>
    <row r="4566" spans="1:3">
      <c r="A4566" s="85">
        <v>41768</v>
      </c>
      <c r="B4566" s="86">
        <v>1.1736</v>
      </c>
      <c r="C4566" s="87">
        <f t="shared" si="75"/>
        <v>1.420056</v>
      </c>
    </row>
    <row r="4567" spans="1:3">
      <c r="A4567" s="85">
        <v>41769</v>
      </c>
      <c r="B4567" s="86">
        <v>1.1736</v>
      </c>
      <c r="C4567" s="87">
        <f t="shared" si="75"/>
        <v>1.420056</v>
      </c>
    </row>
    <row r="4568" spans="1:3">
      <c r="A4568" s="85">
        <v>41770</v>
      </c>
      <c r="B4568" s="86">
        <v>1.1736</v>
      </c>
      <c r="C4568" s="87">
        <f t="shared" si="75"/>
        <v>1.420056</v>
      </c>
    </row>
    <row r="4569" spans="1:3">
      <c r="A4569" s="85">
        <v>41771</v>
      </c>
      <c r="B4569" s="86">
        <v>1.1736</v>
      </c>
      <c r="C4569" s="87">
        <f t="shared" si="75"/>
        <v>1.420056</v>
      </c>
    </row>
    <row r="4570" spans="1:3">
      <c r="A4570" s="85">
        <v>41772</v>
      </c>
      <c r="B4570" s="86">
        <v>1.1736</v>
      </c>
      <c r="C4570" s="87">
        <f t="shared" si="75"/>
        <v>1.420056</v>
      </c>
    </row>
    <row r="4571" spans="1:3">
      <c r="A4571" s="85">
        <v>41773</v>
      </c>
      <c r="B4571" s="86">
        <v>1.1736</v>
      </c>
      <c r="C4571" s="87">
        <f t="shared" si="75"/>
        <v>1.420056</v>
      </c>
    </row>
    <row r="4572" spans="1:3">
      <c r="A4572" s="85">
        <v>41774</v>
      </c>
      <c r="B4572" s="86">
        <v>1.1736</v>
      </c>
      <c r="C4572" s="87">
        <f t="shared" si="75"/>
        <v>1.420056</v>
      </c>
    </row>
    <row r="4573" spans="1:3">
      <c r="A4573" s="85">
        <v>41775</v>
      </c>
      <c r="B4573" s="86">
        <v>1.1934</v>
      </c>
      <c r="C4573" s="87">
        <f t="shared" si="75"/>
        <v>1.4440139999999999</v>
      </c>
    </row>
    <row r="4574" spans="1:3">
      <c r="A4574" s="85">
        <v>41776</v>
      </c>
      <c r="B4574" s="86">
        <v>1.1934</v>
      </c>
      <c r="C4574" s="87">
        <f t="shared" si="75"/>
        <v>1.4440139999999999</v>
      </c>
    </row>
    <row r="4575" spans="1:3">
      <c r="A4575" s="85">
        <v>41777</v>
      </c>
      <c r="B4575" s="86">
        <v>1.1934</v>
      </c>
      <c r="C4575" s="87">
        <f t="shared" si="75"/>
        <v>1.4440139999999999</v>
      </c>
    </row>
    <row r="4576" spans="1:3">
      <c r="A4576" s="85">
        <v>41778</v>
      </c>
      <c r="B4576" s="86">
        <v>1.1934</v>
      </c>
      <c r="C4576" s="87">
        <f t="shared" si="75"/>
        <v>1.4440139999999999</v>
      </c>
    </row>
    <row r="4577" spans="1:3">
      <c r="A4577" s="85">
        <v>41779</v>
      </c>
      <c r="B4577" s="86">
        <v>1.1934</v>
      </c>
      <c r="C4577" s="87">
        <f t="shared" si="75"/>
        <v>1.4440139999999999</v>
      </c>
    </row>
    <row r="4578" spans="1:3">
      <c r="A4578" s="85">
        <v>41780</v>
      </c>
      <c r="B4578" s="86">
        <v>1.1934</v>
      </c>
      <c r="C4578" s="87">
        <f t="shared" si="75"/>
        <v>1.4440139999999999</v>
      </c>
    </row>
    <row r="4579" spans="1:3">
      <c r="A4579" s="85">
        <v>41781</v>
      </c>
      <c r="B4579" s="86">
        <v>1.1934</v>
      </c>
      <c r="C4579" s="87">
        <f t="shared" si="75"/>
        <v>1.4440139999999999</v>
      </c>
    </row>
    <row r="4580" spans="1:3">
      <c r="A4580" s="85">
        <v>41782</v>
      </c>
      <c r="B4580" s="86">
        <v>1.1934</v>
      </c>
      <c r="C4580" s="87">
        <f t="shared" si="75"/>
        <v>1.4440139999999999</v>
      </c>
    </row>
    <row r="4581" spans="1:3">
      <c r="A4581" s="85">
        <v>41783</v>
      </c>
      <c r="B4581" s="86">
        <v>1.1934</v>
      </c>
      <c r="C4581" s="87">
        <f t="shared" si="75"/>
        <v>1.4440139999999999</v>
      </c>
    </row>
    <row r="4582" spans="1:3">
      <c r="A4582" s="85">
        <v>41784</v>
      </c>
      <c r="B4582" s="86">
        <v>1.1934</v>
      </c>
      <c r="C4582" s="87">
        <f t="shared" si="75"/>
        <v>1.4440139999999999</v>
      </c>
    </row>
    <row r="4583" spans="1:3">
      <c r="A4583" s="85">
        <v>41785</v>
      </c>
      <c r="B4583" s="86">
        <v>1.1934</v>
      </c>
      <c r="C4583" s="87">
        <f t="shared" si="75"/>
        <v>1.4440139999999999</v>
      </c>
    </row>
    <row r="4584" spans="1:3">
      <c r="A4584" s="85">
        <v>41786</v>
      </c>
      <c r="B4584" s="86">
        <v>1.1934</v>
      </c>
      <c r="C4584" s="87">
        <f t="shared" si="75"/>
        <v>1.4440139999999999</v>
      </c>
    </row>
    <row r="4585" spans="1:3">
      <c r="A4585" s="85">
        <v>41787</v>
      </c>
      <c r="B4585" s="86">
        <v>1.1934</v>
      </c>
      <c r="C4585" s="87">
        <f t="shared" si="75"/>
        <v>1.4440139999999999</v>
      </c>
    </row>
    <row r="4586" spans="1:3">
      <c r="A4586" s="85">
        <v>41788</v>
      </c>
      <c r="B4586" s="86">
        <v>1.1934</v>
      </c>
      <c r="C4586" s="87">
        <f t="shared" si="75"/>
        <v>1.4440139999999999</v>
      </c>
    </row>
    <row r="4587" spans="1:3">
      <c r="A4587" s="85">
        <v>41789</v>
      </c>
      <c r="B4587" s="86">
        <v>1.1934</v>
      </c>
      <c r="C4587" s="87">
        <f t="shared" si="75"/>
        <v>1.4440139999999999</v>
      </c>
    </row>
    <row r="4588" spans="1:3">
      <c r="A4588" s="85">
        <v>41790</v>
      </c>
      <c r="B4588" s="86">
        <v>1.1934</v>
      </c>
      <c r="C4588" s="87">
        <f t="shared" si="75"/>
        <v>1.4440139999999999</v>
      </c>
    </row>
    <row r="4589" spans="1:3">
      <c r="A4589" s="85">
        <v>41791</v>
      </c>
      <c r="B4589" s="86">
        <v>1.1934</v>
      </c>
      <c r="C4589" s="87">
        <f t="shared" si="75"/>
        <v>1.4440139999999999</v>
      </c>
    </row>
    <row r="4590" spans="1:3">
      <c r="A4590" s="85">
        <v>41792</v>
      </c>
      <c r="B4590" s="86">
        <v>1.1934</v>
      </c>
      <c r="C4590" s="87">
        <f t="shared" si="75"/>
        <v>1.4440139999999999</v>
      </c>
    </row>
    <row r="4591" spans="1:3">
      <c r="A4591" s="85">
        <v>41793</v>
      </c>
      <c r="B4591" s="86">
        <v>1.1934</v>
      </c>
      <c r="C4591" s="87">
        <f t="shared" si="75"/>
        <v>1.4440139999999999</v>
      </c>
    </row>
    <row r="4592" spans="1:3">
      <c r="A4592" s="85">
        <v>41794</v>
      </c>
      <c r="B4592" s="86">
        <v>1.1934</v>
      </c>
      <c r="C4592" s="87">
        <f t="shared" si="75"/>
        <v>1.4440139999999999</v>
      </c>
    </row>
    <row r="4593" spans="1:3">
      <c r="A4593" s="85">
        <v>41795</v>
      </c>
      <c r="B4593" s="86">
        <v>1.1744000000000001</v>
      </c>
      <c r="C4593" s="87">
        <f t="shared" si="75"/>
        <v>1.4210240000000001</v>
      </c>
    </row>
    <row r="4594" spans="1:3">
      <c r="A4594" s="85">
        <v>41796</v>
      </c>
      <c r="B4594" s="86">
        <v>1.1744000000000001</v>
      </c>
      <c r="C4594" s="87">
        <f t="shared" si="75"/>
        <v>1.4210240000000001</v>
      </c>
    </row>
    <row r="4595" spans="1:3">
      <c r="A4595" s="85">
        <v>41797</v>
      </c>
      <c r="B4595" s="86">
        <v>1.1744000000000001</v>
      </c>
      <c r="C4595" s="87">
        <f t="shared" si="75"/>
        <v>1.4210240000000001</v>
      </c>
    </row>
    <row r="4596" spans="1:3">
      <c r="A4596" s="85">
        <v>41798</v>
      </c>
      <c r="B4596" s="86">
        <v>1.1744000000000001</v>
      </c>
      <c r="C4596" s="87">
        <f t="shared" si="75"/>
        <v>1.4210240000000001</v>
      </c>
    </row>
    <row r="4597" spans="1:3">
      <c r="A4597" s="85">
        <v>41799</v>
      </c>
      <c r="B4597" s="86">
        <v>1.1744000000000001</v>
      </c>
      <c r="C4597" s="87">
        <f t="shared" si="75"/>
        <v>1.4210240000000001</v>
      </c>
    </row>
    <row r="4598" spans="1:3">
      <c r="A4598" s="85">
        <v>41800</v>
      </c>
      <c r="B4598" s="86">
        <v>1.1744000000000001</v>
      </c>
      <c r="C4598" s="87">
        <f t="shared" si="75"/>
        <v>1.4210240000000001</v>
      </c>
    </row>
    <row r="4599" spans="1:3">
      <c r="A4599" s="85">
        <v>41801</v>
      </c>
      <c r="B4599" s="86">
        <v>1.1744000000000001</v>
      </c>
      <c r="C4599" s="87">
        <f t="shared" si="75"/>
        <v>1.4210240000000001</v>
      </c>
    </row>
    <row r="4600" spans="1:3">
      <c r="A4600" s="85">
        <v>41802</v>
      </c>
      <c r="B4600" s="86">
        <v>1.1744000000000001</v>
      </c>
      <c r="C4600" s="87">
        <f t="shared" si="75"/>
        <v>1.4210240000000001</v>
      </c>
    </row>
    <row r="4601" spans="1:3">
      <c r="A4601" s="85">
        <v>41803</v>
      </c>
      <c r="B4601" s="86">
        <v>1.1909000000000001</v>
      </c>
      <c r="C4601" s="87">
        <f t="shared" si="75"/>
        <v>1.4409890000000001</v>
      </c>
    </row>
    <row r="4602" spans="1:3">
      <c r="A4602" s="85">
        <v>41804</v>
      </c>
      <c r="B4602" s="86">
        <v>1.1909000000000001</v>
      </c>
      <c r="C4602" s="87">
        <f t="shared" si="75"/>
        <v>1.4409890000000001</v>
      </c>
    </row>
    <row r="4603" spans="1:3">
      <c r="A4603" s="85">
        <v>41805</v>
      </c>
      <c r="B4603" s="86">
        <v>1.1909000000000001</v>
      </c>
      <c r="C4603" s="87">
        <f t="shared" si="75"/>
        <v>1.4409890000000001</v>
      </c>
    </row>
    <row r="4604" spans="1:3">
      <c r="A4604" s="85">
        <v>41806</v>
      </c>
      <c r="B4604" s="86">
        <v>1.1909000000000001</v>
      </c>
      <c r="C4604" s="87">
        <f t="shared" si="75"/>
        <v>1.4409890000000001</v>
      </c>
    </row>
    <row r="4605" spans="1:3">
      <c r="A4605" s="85">
        <v>41807</v>
      </c>
      <c r="B4605" s="86">
        <v>1.1909000000000001</v>
      </c>
      <c r="C4605" s="87">
        <f t="shared" si="75"/>
        <v>1.4409890000000001</v>
      </c>
    </row>
    <row r="4606" spans="1:3">
      <c r="A4606" s="85">
        <v>41808</v>
      </c>
      <c r="B4606" s="86">
        <v>1.1909000000000001</v>
      </c>
      <c r="C4606" s="87">
        <f t="shared" si="75"/>
        <v>1.4409890000000001</v>
      </c>
    </row>
    <row r="4607" spans="1:3">
      <c r="A4607" s="85">
        <v>41809</v>
      </c>
      <c r="B4607" s="86">
        <v>1.1909000000000001</v>
      </c>
      <c r="C4607" s="87">
        <f t="shared" si="75"/>
        <v>1.4409890000000001</v>
      </c>
    </row>
    <row r="4608" spans="1:3">
      <c r="A4608" s="85">
        <v>41810</v>
      </c>
      <c r="B4608" s="86">
        <v>1.2149000000000001</v>
      </c>
      <c r="C4608" s="87">
        <f t="shared" si="75"/>
        <v>1.470029</v>
      </c>
    </row>
    <row r="4609" spans="1:3">
      <c r="A4609" s="85">
        <v>41811</v>
      </c>
      <c r="B4609" s="86">
        <v>1.2149000000000001</v>
      </c>
      <c r="C4609" s="87">
        <f t="shared" si="75"/>
        <v>1.470029</v>
      </c>
    </row>
    <row r="4610" spans="1:3">
      <c r="A4610" s="85">
        <v>41812</v>
      </c>
      <c r="B4610" s="86">
        <v>1.2149000000000001</v>
      </c>
      <c r="C4610" s="87">
        <f t="shared" si="75"/>
        <v>1.470029</v>
      </c>
    </row>
    <row r="4611" spans="1:3">
      <c r="A4611" s="85">
        <v>41813</v>
      </c>
      <c r="B4611" s="86">
        <v>1.2149000000000001</v>
      </c>
      <c r="C4611" s="87">
        <f t="shared" si="75"/>
        <v>1.470029</v>
      </c>
    </row>
    <row r="4612" spans="1:3">
      <c r="A4612" s="85">
        <v>41814</v>
      </c>
      <c r="B4612" s="86">
        <v>1.2149000000000001</v>
      </c>
      <c r="C4612" s="87">
        <f t="shared" si="75"/>
        <v>1.470029</v>
      </c>
    </row>
    <row r="4613" spans="1:3">
      <c r="A4613" s="85">
        <v>41815</v>
      </c>
      <c r="B4613" s="86">
        <v>1.2149000000000001</v>
      </c>
      <c r="C4613" s="87">
        <f t="shared" si="75"/>
        <v>1.470029</v>
      </c>
    </row>
    <row r="4614" spans="1:3">
      <c r="A4614" s="85">
        <v>41816</v>
      </c>
      <c r="B4614" s="86">
        <v>1.2149000000000001</v>
      </c>
      <c r="C4614" s="87">
        <f t="shared" si="75"/>
        <v>1.470029</v>
      </c>
    </row>
    <row r="4615" spans="1:3">
      <c r="A4615" s="85">
        <v>41817</v>
      </c>
      <c r="B4615" s="86">
        <v>1.2149000000000001</v>
      </c>
      <c r="C4615" s="87">
        <f t="shared" si="75"/>
        <v>1.470029</v>
      </c>
    </row>
    <row r="4616" spans="1:3">
      <c r="A4616" s="85">
        <v>41818</v>
      </c>
      <c r="B4616" s="86">
        <v>1.2149000000000001</v>
      </c>
      <c r="C4616" s="87">
        <f t="shared" si="75"/>
        <v>1.470029</v>
      </c>
    </row>
    <row r="4617" spans="1:3">
      <c r="A4617" s="85">
        <v>41819</v>
      </c>
      <c r="B4617" s="86">
        <v>1.2149000000000001</v>
      </c>
      <c r="C4617" s="87">
        <f t="shared" si="75"/>
        <v>1.470029</v>
      </c>
    </row>
    <row r="4618" spans="1:3">
      <c r="A4618" s="85">
        <v>41820</v>
      </c>
      <c r="B4618" s="86">
        <v>1.2149000000000001</v>
      </c>
      <c r="C4618" s="87">
        <f t="shared" si="75"/>
        <v>1.470029</v>
      </c>
    </row>
    <row r="4619" spans="1:3">
      <c r="A4619" s="85">
        <v>41821</v>
      </c>
      <c r="B4619" s="86">
        <v>1.2149000000000001</v>
      </c>
      <c r="C4619" s="87">
        <f t="shared" si="75"/>
        <v>1.470029</v>
      </c>
    </row>
    <row r="4620" spans="1:3">
      <c r="A4620" s="85">
        <v>41822</v>
      </c>
      <c r="B4620" s="86">
        <v>1.2149000000000001</v>
      </c>
      <c r="C4620" s="87">
        <f t="shared" si="75"/>
        <v>1.470029</v>
      </c>
    </row>
    <row r="4621" spans="1:3">
      <c r="A4621" s="85">
        <v>41823</v>
      </c>
      <c r="B4621" s="86">
        <v>1.2</v>
      </c>
      <c r="C4621" s="87">
        <f t="shared" si="75"/>
        <v>1.452</v>
      </c>
    </row>
    <row r="4622" spans="1:3">
      <c r="A4622" s="85">
        <v>41824</v>
      </c>
      <c r="B4622" s="86">
        <v>1.2</v>
      </c>
      <c r="C4622" s="87">
        <f t="shared" si="75"/>
        <v>1.452</v>
      </c>
    </row>
    <row r="4623" spans="1:3">
      <c r="A4623" s="85">
        <v>41825</v>
      </c>
      <c r="B4623" s="86">
        <v>1.2</v>
      </c>
      <c r="C4623" s="87">
        <f t="shared" si="75"/>
        <v>1.452</v>
      </c>
    </row>
    <row r="4624" spans="1:3">
      <c r="A4624" s="85">
        <v>41826</v>
      </c>
      <c r="B4624" s="86">
        <v>1.2</v>
      </c>
      <c r="C4624" s="87">
        <f t="shared" si="75"/>
        <v>1.452</v>
      </c>
    </row>
    <row r="4625" spans="1:3">
      <c r="A4625" s="85">
        <v>41827</v>
      </c>
      <c r="B4625" s="86">
        <v>1.2</v>
      </c>
      <c r="C4625" s="87">
        <f t="shared" si="75"/>
        <v>1.452</v>
      </c>
    </row>
    <row r="4626" spans="1:3">
      <c r="A4626" s="85">
        <v>41828</v>
      </c>
      <c r="B4626" s="86">
        <v>1.2</v>
      </c>
      <c r="C4626" s="87">
        <f t="shared" si="75"/>
        <v>1.452</v>
      </c>
    </row>
    <row r="4627" spans="1:3">
      <c r="A4627" s="85">
        <v>41829</v>
      </c>
      <c r="B4627" s="86">
        <v>1.2</v>
      </c>
      <c r="C4627" s="87">
        <f t="shared" si="75"/>
        <v>1.452</v>
      </c>
    </row>
    <row r="4628" spans="1:3">
      <c r="A4628" s="85">
        <v>41830</v>
      </c>
      <c r="B4628" s="86">
        <v>1.2</v>
      </c>
      <c r="C4628" s="87">
        <f t="shared" ref="C4628:C4691" si="76">IF($B4628="","",($B4628*1.21))</f>
        <v>1.452</v>
      </c>
    </row>
    <row r="4629" spans="1:3">
      <c r="A4629" s="85">
        <v>41831</v>
      </c>
      <c r="B4629" s="86">
        <v>1.1842999999999999</v>
      </c>
      <c r="C4629" s="87">
        <f t="shared" si="76"/>
        <v>1.4330029999999998</v>
      </c>
    </row>
    <row r="4630" spans="1:3">
      <c r="A4630" s="85">
        <v>41832</v>
      </c>
      <c r="B4630" s="86">
        <v>1.1842999999999999</v>
      </c>
      <c r="C4630" s="87">
        <f t="shared" si="76"/>
        <v>1.4330029999999998</v>
      </c>
    </row>
    <row r="4631" spans="1:3">
      <c r="A4631" s="85">
        <v>41833</v>
      </c>
      <c r="B4631" s="86">
        <v>1.1842999999999999</v>
      </c>
      <c r="C4631" s="87">
        <f t="shared" si="76"/>
        <v>1.4330029999999998</v>
      </c>
    </row>
    <row r="4632" spans="1:3">
      <c r="A4632" s="85">
        <v>41834</v>
      </c>
      <c r="B4632" s="86">
        <v>1.1842999999999999</v>
      </c>
      <c r="C4632" s="87">
        <f t="shared" si="76"/>
        <v>1.4330029999999998</v>
      </c>
    </row>
    <row r="4633" spans="1:3">
      <c r="A4633" s="85">
        <v>41835</v>
      </c>
      <c r="B4633" s="86">
        <v>1.1842999999999999</v>
      </c>
      <c r="C4633" s="87">
        <f t="shared" si="76"/>
        <v>1.4330029999999998</v>
      </c>
    </row>
    <row r="4634" spans="1:3">
      <c r="A4634" s="85">
        <v>41836</v>
      </c>
      <c r="B4634" s="86">
        <v>1.1842999999999999</v>
      </c>
      <c r="C4634" s="87">
        <f t="shared" si="76"/>
        <v>1.4330029999999998</v>
      </c>
    </row>
    <row r="4635" spans="1:3">
      <c r="A4635" s="85">
        <v>41837</v>
      </c>
      <c r="B4635" s="86">
        <v>1.1842999999999999</v>
      </c>
      <c r="C4635" s="87">
        <f t="shared" si="76"/>
        <v>1.4330029999999998</v>
      </c>
    </row>
    <row r="4636" spans="1:3">
      <c r="A4636" s="85">
        <v>41838</v>
      </c>
      <c r="B4636" s="86">
        <v>1.1842999999999999</v>
      </c>
      <c r="C4636" s="87">
        <f t="shared" si="76"/>
        <v>1.4330029999999998</v>
      </c>
    </row>
    <row r="4637" spans="1:3">
      <c r="A4637" s="85">
        <v>41839</v>
      </c>
      <c r="B4637" s="86">
        <v>1.1842999999999999</v>
      </c>
      <c r="C4637" s="87">
        <f t="shared" si="76"/>
        <v>1.4330029999999998</v>
      </c>
    </row>
    <row r="4638" spans="1:3">
      <c r="A4638" s="85">
        <v>41840</v>
      </c>
      <c r="B4638" s="86">
        <v>1.1842999999999999</v>
      </c>
      <c r="C4638" s="87">
        <f t="shared" si="76"/>
        <v>1.4330029999999998</v>
      </c>
    </row>
    <row r="4639" spans="1:3">
      <c r="A4639" s="85">
        <v>41841</v>
      </c>
      <c r="B4639" s="86">
        <v>1.1842999999999999</v>
      </c>
      <c r="C4639" s="87">
        <f t="shared" si="76"/>
        <v>1.4330029999999998</v>
      </c>
    </row>
    <row r="4640" spans="1:3">
      <c r="A4640" s="85">
        <v>41842</v>
      </c>
      <c r="B4640" s="86">
        <v>1.1842999999999999</v>
      </c>
      <c r="C4640" s="87">
        <f t="shared" si="76"/>
        <v>1.4330029999999998</v>
      </c>
    </row>
    <row r="4641" spans="1:3">
      <c r="A4641" s="85">
        <v>41843</v>
      </c>
      <c r="B4641" s="86">
        <v>1.1842999999999999</v>
      </c>
      <c r="C4641" s="87">
        <f t="shared" si="76"/>
        <v>1.4330029999999998</v>
      </c>
    </row>
    <row r="4642" spans="1:3">
      <c r="A4642" s="85">
        <v>41844</v>
      </c>
      <c r="B4642" s="86">
        <v>1.1842999999999999</v>
      </c>
      <c r="C4642" s="87">
        <f t="shared" si="76"/>
        <v>1.4330029999999998</v>
      </c>
    </row>
    <row r="4643" spans="1:3">
      <c r="A4643" s="85">
        <v>41845</v>
      </c>
      <c r="B4643" s="86">
        <v>1.1842999999999999</v>
      </c>
      <c r="C4643" s="87">
        <f t="shared" si="76"/>
        <v>1.4330029999999998</v>
      </c>
    </row>
    <row r="4644" spans="1:3">
      <c r="A4644" s="85">
        <v>41846</v>
      </c>
      <c r="B4644" s="86">
        <v>1.1842999999999999</v>
      </c>
      <c r="C4644" s="87">
        <f t="shared" si="76"/>
        <v>1.4330029999999998</v>
      </c>
    </row>
    <row r="4645" spans="1:3">
      <c r="A4645" s="85">
        <v>41847</v>
      </c>
      <c r="B4645" s="86">
        <v>1.1842999999999999</v>
      </c>
      <c r="C4645" s="87">
        <f t="shared" si="76"/>
        <v>1.4330029999999998</v>
      </c>
    </row>
    <row r="4646" spans="1:3">
      <c r="A4646" s="85">
        <v>41848</v>
      </c>
      <c r="B4646" s="86">
        <v>1.1842999999999999</v>
      </c>
      <c r="C4646" s="87">
        <f t="shared" si="76"/>
        <v>1.4330029999999998</v>
      </c>
    </row>
    <row r="4647" spans="1:3">
      <c r="A4647" s="85">
        <v>41849</v>
      </c>
      <c r="B4647" s="86">
        <v>1.1842999999999999</v>
      </c>
      <c r="C4647" s="87">
        <f t="shared" si="76"/>
        <v>1.4330029999999998</v>
      </c>
    </row>
    <row r="4648" spans="1:3">
      <c r="A4648" s="85">
        <v>41850</v>
      </c>
      <c r="B4648" s="86">
        <v>1.1842999999999999</v>
      </c>
      <c r="C4648" s="87">
        <f t="shared" si="76"/>
        <v>1.4330029999999998</v>
      </c>
    </row>
    <row r="4649" spans="1:3">
      <c r="A4649" s="85">
        <v>41851</v>
      </c>
      <c r="B4649" s="86">
        <v>1.1958</v>
      </c>
      <c r="C4649" s="87">
        <f t="shared" si="76"/>
        <v>1.4469179999999999</v>
      </c>
    </row>
    <row r="4650" spans="1:3">
      <c r="A4650" s="85">
        <v>41852</v>
      </c>
      <c r="B4650" s="86">
        <v>1.1958</v>
      </c>
      <c r="C4650" s="87">
        <f t="shared" si="76"/>
        <v>1.4469179999999999</v>
      </c>
    </row>
    <row r="4651" spans="1:3">
      <c r="A4651" s="85">
        <v>41853</v>
      </c>
      <c r="B4651" s="86">
        <v>1.1958</v>
      </c>
      <c r="C4651" s="87">
        <f t="shared" si="76"/>
        <v>1.4469179999999999</v>
      </c>
    </row>
    <row r="4652" spans="1:3">
      <c r="A4652" s="85">
        <v>41854</v>
      </c>
      <c r="B4652" s="86">
        <v>1.1958</v>
      </c>
      <c r="C4652" s="87">
        <f t="shared" si="76"/>
        <v>1.4469179999999999</v>
      </c>
    </row>
    <row r="4653" spans="1:3">
      <c r="A4653" s="85">
        <v>41855</v>
      </c>
      <c r="B4653" s="86">
        <v>1.1958</v>
      </c>
      <c r="C4653" s="87">
        <f t="shared" si="76"/>
        <v>1.4469179999999999</v>
      </c>
    </row>
    <row r="4654" spans="1:3">
      <c r="A4654" s="85">
        <v>41856</v>
      </c>
      <c r="B4654" s="86">
        <v>1.1958</v>
      </c>
      <c r="C4654" s="87">
        <f t="shared" si="76"/>
        <v>1.4469179999999999</v>
      </c>
    </row>
    <row r="4655" spans="1:3">
      <c r="A4655" s="85">
        <v>41857</v>
      </c>
      <c r="B4655" s="86">
        <v>1.1958</v>
      </c>
      <c r="C4655" s="87">
        <f t="shared" si="76"/>
        <v>1.4469179999999999</v>
      </c>
    </row>
    <row r="4656" spans="1:3">
      <c r="A4656" s="85">
        <v>41858</v>
      </c>
      <c r="B4656" s="86">
        <v>1.1958</v>
      </c>
      <c r="C4656" s="87">
        <f t="shared" si="76"/>
        <v>1.4469179999999999</v>
      </c>
    </row>
    <row r="4657" spans="1:3">
      <c r="A4657" s="85">
        <v>41859</v>
      </c>
      <c r="B4657" s="86">
        <v>1.1958</v>
      </c>
      <c r="C4657" s="87">
        <f t="shared" si="76"/>
        <v>1.4469179999999999</v>
      </c>
    </row>
    <row r="4658" spans="1:3">
      <c r="A4658" s="85">
        <v>41860</v>
      </c>
      <c r="B4658" s="86">
        <v>1.1958</v>
      </c>
      <c r="C4658" s="87">
        <f t="shared" si="76"/>
        <v>1.4469179999999999</v>
      </c>
    </row>
    <row r="4659" spans="1:3">
      <c r="A4659" s="85">
        <v>41861</v>
      </c>
      <c r="B4659" s="86">
        <v>1.1958</v>
      </c>
      <c r="C4659" s="87">
        <f t="shared" si="76"/>
        <v>1.4469179999999999</v>
      </c>
    </row>
    <row r="4660" spans="1:3">
      <c r="A4660" s="85">
        <v>41862</v>
      </c>
      <c r="B4660" s="86">
        <v>1.1958</v>
      </c>
      <c r="C4660" s="87">
        <f t="shared" si="76"/>
        <v>1.4469179999999999</v>
      </c>
    </row>
    <row r="4661" spans="1:3">
      <c r="A4661" s="85">
        <v>41863</v>
      </c>
      <c r="B4661" s="86">
        <v>1.1958</v>
      </c>
      <c r="C4661" s="87">
        <f t="shared" si="76"/>
        <v>1.4469179999999999</v>
      </c>
    </row>
    <row r="4662" spans="1:3">
      <c r="A4662" s="85">
        <v>41864</v>
      </c>
      <c r="B4662" s="86">
        <v>1.1958</v>
      </c>
      <c r="C4662" s="87">
        <f t="shared" si="76"/>
        <v>1.4469179999999999</v>
      </c>
    </row>
    <row r="4663" spans="1:3">
      <c r="A4663" s="85">
        <v>41865</v>
      </c>
      <c r="B4663" s="86">
        <v>1.1868000000000001</v>
      </c>
      <c r="C4663" s="87">
        <f t="shared" si="76"/>
        <v>1.4360280000000001</v>
      </c>
    </row>
    <row r="4664" spans="1:3">
      <c r="A4664" s="85">
        <v>41866</v>
      </c>
      <c r="B4664" s="86">
        <v>1.1868000000000001</v>
      </c>
      <c r="C4664" s="87">
        <f t="shared" si="76"/>
        <v>1.4360280000000001</v>
      </c>
    </row>
    <row r="4665" spans="1:3">
      <c r="A4665" s="85">
        <v>41867</v>
      </c>
      <c r="B4665" s="86">
        <v>1.1868000000000001</v>
      </c>
      <c r="C4665" s="87">
        <f t="shared" si="76"/>
        <v>1.4360280000000001</v>
      </c>
    </row>
    <row r="4666" spans="1:3">
      <c r="A4666" s="85">
        <v>41868</v>
      </c>
      <c r="B4666" s="86">
        <v>1.1868000000000001</v>
      </c>
      <c r="C4666" s="87">
        <f t="shared" si="76"/>
        <v>1.4360280000000001</v>
      </c>
    </row>
    <row r="4667" spans="1:3">
      <c r="A4667" s="85">
        <v>41869</v>
      </c>
      <c r="B4667" s="86">
        <v>1.1868000000000001</v>
      </c>
      <c r="C4667" s="87">
        <f t="shared" si="76"/>
        <v>1.4360280000000001</v>
      </c>
    </row>
    <row r="4668" spans="1:3">
      <c r="A4668" s="85">
        <v>41870</v>
      </c>
      <c r="B4668" s="86">
        <v>1.1868000000000001</v>
      </c>
      <c r="C4668" s="87">
        <f t="shared" si="76"/>
        <v>1.4360280000000001</v>
      </c>
    </row>
    <row r="4669" spans="1:3">
      <c r="A4669" s="85">
        <v>41871</v>
      </c>
      <c r="B4669" s="86">
        <v>1.1868000000000001</v>
      </c>
      <c r="C4669" s="87">
        <f t="shared" si="76"/>
        <v>1.4360280000000001</v>
      </c>
    </row>
    <row r="4670" spans="1:3">
      <c r="A4670" s="85">
        <v>41872</v>
      </c>
      <c r="B4670" s="86">
        <v>1.1868000000000001</v>
      </c>
      <c r="C4670" s="87">
        <f t="shared" si="76"/>
        <v>1.4360280000000001</v>
      </c>
    </row>
    <row r="4671" spans="1:3">
      <c r="A4671" s="85">
        <v>41873</v>
      </c>
      <c r="B4671" s="86">
        <v>1.1868000000000001</v>
      </c>
      <c r="C4671" s="87">
        <f t="shared" si="76"/>
        <v>1.4360280000000001</v>
      </c>
    </row>
    <row r="4672" spans="1:3">
      <c r="A4672" s="85">
        <v>41874</v>
      </c>
      <c r="B4672" s="86">
        <v>1.1868000000000001</v>
      </c>
      <c r="C4672" s="87">
        <f t="shared" si="76"/>
        <v>1.4360280000000001</v>
      </c>
    </row>
    <row r="4673" spans="1:3">
      <c r="A4673" s="85">
        <v>41875</v>
      </c>
      <c r="B4673" s="86">
        <v>1.1868000000000001</v>
      </c>
      <c r="C4673" s="87">
        <f t="shared" si="76"/>
        <v>1.4360280000000001</v>
      </c>
    </row>
    <row r="4674" spans="1:3">
      <c r="A4674" s="85">
        <v>41876</v>
      </c>
      <c r="B4674" s="86">
        <v>1.1868000000000001</v>
      </c>
      <c r="C4674" s="87">
        <f t="shared" si="76"/>
        <v>1.4360280000000001</v>
      </c>
    </row>
    <row r="4675" spans="1:3">
      <c r="A4675" s="85">
        <v>41877</v>
      </c>
      <c r="B4675" s="86">
        <v>1.1868000000000001</v>
      </c>
      <c r="C4675" s="87">
        <f t="shared" si="76"/>
        <v>1.4360280000000001</v>
      </c>
    </row>
    <row r="4676" spans="1:3">
      <c r="A4676" s="85">
        <v>41878</v>
      </c>
      <c r="B4676" s="86">
        <v>1.1868000000000001</v>
      </c>
      <c r="C4676" s="87">
        <f t="shared" si="76"/>
        <v>1.4360280000000001</v>
      </c>
    </row>
    <row r="4677" spans="1:3">
      <c r="A4677" s="85">
        <v>41879</v>
      </c>
      <c r="B4677" s="86">
        <v>1.1868000000000001</v>
      </c>
      <c r="C4677" s="87">
        <f t="shared" si="76"/>
        <v>1.4360280000000001</v>
      </c>
    </row>
    <row r="4678" spans="1:3">
      <c r="A4678" s="85">
        <v>41880</v>
      </c>
      <c r="B4678" s="86">
        <v>1.1868000000000001</v>
      </c>
      <c r="C4678" s="87">
        <f t="shared" si="76"/>
        <v>1.4360280000000001</v>
      </c>
    </row>
    <row r="4679" spans="1:3">
      <c r="A4679" s="85">
        <v>41881</v>
      </c>
      <c r="B4679" s="86">
        <v>1.1868000000000001</v>
      </c>
      <c r="C4679" s="87">
        <f t="shared" si="76"/>
        <v>1.4360280000000001</v>
      </c>
    </row>
    <row r="4680" spans="1:3">
      <c r="A4680" s="85">
        <v>41882</v>
      </c>
      <c r="B4680" s="86">
        <v>1.1868000000000001</v>
      </c>
      <c r="C4680" s="87">
        <f t="shared" si="76"/>
        <v>1.4360280000000001</v>
      </c>
    </row>
    <row r="4681" spans="1:3">
      <c r="A4681" s="85">
        <v>41883</v>
      </c>
      <c r="B4681" s="86">
        <v>1.1868000000000001</v>
      </c>
      <c r="C4681" s="87">
        <f t="shared" si="76"/>
        <v>1.4360280000000001</v>
      </c>
    </row>
    <row r="4682" spans="1:3">
      <c r="A4682" s="85">
        <v>41884</v>
      </c>
      <c r="B4682" s="86">
        <v>1.1868000000000001</v>
      </c>
      <c r="C4682" s="87">
        <f t="shared" si="76"/>
        <v>1.4360280000000001</v>
      </c>
    </row>
    <row r="4683" spans="1:3">
      <c r="A4683" s="85">
        <v>41885</v>
      </c>
      <c r="B4683" s="86">
        <v>1.1868000000000001</v>
      </c>
      <c r="C4683" s="87">
        <f t="shared" si="76"/>
        <v>1.4360280000000001</v>
      </c>
    </row>
    <row r="4684" spans="1:3">
      <c r="A4684" s="85">
        <v>41886</v>
      </c>
      <c r="B4684" s="86">
        <v>1.1868000000000001</v>
      </c>
      <c r="C4684" s="87">
        <f t="shared" si="76"/>
        <v>1.4360280000000001</v>
      </c>
    </row>
    <row r="4685" spans="1:3">
      <c r="A4685" s="85">
        <v>41887</v>
      </c>
      <c r="B4685" s="86">
        <v>1.1868000000000001</v>
      </c>
      <c r="C4685" s="87">
        <f t="shared" si="76"/>
        <v>1.4360280000000001</v>
      </c>
    </row>
    <row r="4686" spans="1:3">
      <c r="A4686" s="85">
        <v>41888</v>
      </c>
      <c r="B4686" s="86">
        <v>1.1868000000000001</v>
      </c>
      <c r="C4686" s="87">
        <f t="shared" si="76"/>
        <v>1.4360280000000001</v>
      </c>
    </row>
    <row r="4687" spans="1:3">
      <c r="A4687" s="85">
        <v>41889</v>
      </c>
      <c r="B4687" s="86">
        <v>1.1868000000000001</v>
      </c>
      <c r="C4687" s="87">
        <f t="shared" si="76"/>
        <v>1.4360280000000001</v>
      </c>
    </row>
    <row r="4688" spans="1:3">
      <c r="A4688" s="85">
        <v>41890</v>
      </c>
      <c r="B4688" s="86">
        <v>1.1868000000000001</v>
      </c>
      <c r="C4688" s="87">
        <f t="shared" si="76"/>
        <v>1.4360280000000001</v>
      </c>
    </row>
    <row r="4689" spans="1:3">
      <c r="A4689" s="85">
        <v>41891</v>
      </c>
      <c r="B4689" s="86">
        <v>1.1868000000000001</v>
      </c>
      <c r="C4689" s="87">
        <f t="shared" si="76"/>
        <v>1.4360280000000001</v>
      </c>
    </row>
    <row r="4690" spans="1:3">
      <c r="A4690" s="85">
        <v>41892</v>
      </c>
      <c r="B4690" s="86">
        <v>1.1868000000000001</v>
      </c>
      <c r="C4690" s="87">
        <f t="shared" si="76"/>
        <v>1.4360280000000001</v>
      </c>
    </row>
    <row r="4691" spans="1:3">
      <c r="A4691" s="85">
        <v>41893</v>
      </c>
      <c r="B4691" s="86">
        <v>1.1868000000000001</v>
      </c>
      <c r="C4691" s="87">
        <f t="shared" si="76"/>
        <v>1.4360280000000001</v>
      </c>
    </row>
    <row r="4692" spans="1:3">
      <c r="A4692" s="85">
        <v>41894</v>
      </c>
      <c r="B4692" s="86">
        <v>1.1868000000000001</v>
      </c>
      <c r="C4692" s="87">
        <f t="shared" ref="C4692:C4755" si="77">IF($B4692="","",($B4692*1.21))</f>
        <v>1.4360280000000001</v>
      </c>
    </row>
    <row r="4693" spans="1:3">
      <c r="A4693" s="85">
        <v>41895</v>
      </c>
      <c r="B4693" s="86">
        <v>1.1868000000000001</v>
      </c>
      <c r="C4693" s="87">
        <f t="shared" si="77"/>
        <v>1.4360280000000001</v>
      </c>
    </row>
    <row r="4694" spans="1:3">
      <c r="A4694" s="85">
        <v>41896</v>
      </c>
      <c r="B4694" s="86">
        <v>1.1868000000000001</v>
      </c>
      <c r="C4694" s="87">
        <f t="shared" si="77"/>
        <v>1.4360280000000001</v>
      </c>
    </row>
    <row r="4695" spans="1:3">
      <c r="A4695" s="85">
        <v>41897</v>
      </c>
      <c r="B4695" s="86">
        <v>1.1868000000000001</v>
      </c>
      <c r="C4695" s="87">
        <f t="shared" si="77"/>
        <v>1.4360280000000001</v>
      </c>
    </row>
    <row r="4696" spans="1:3">
      <c r="A4696" s="85">
        <v>41898</v>
      </c>
      <c r="B4696" s="86">
        <v>1.1868000000000001</v>
      </c>
      <c r="C4696" s="87">
        <f t="shared" si="77"/>
        <v>1.4360280000000001</v>
      </c>
    </row>
    <row r="4697" spans="1:3">
      <c r="A4697" s="85">
        <v>41899</v>
      </c>
      <c r="B4697" s="86">
        <v>1.1868000000000001</v>
      </c>
      <c r="C4697" s="87">
        <f t="shared" si="77"/>
        <v>1.4360280000000001</v>
      </c>
    </row>
    <row r="4698" spans="1:3">
      <c r="A4698" s="85">
        <v>41900</v>
      </c>
      <c r="B4698" s="86">
        <v>1.1868000000000001</v>
      </c>
      <c r="C4698" s="87">
        <f t="shared" si="77"/>
        <v>1.4360280000000001</v>
      </c>
    </row>
    <row r="4699" spans="1:3">
      <c r="A4699" s="85">
        <v>41901</v>
      </c>
      <c r="B4699" s="86">
        <v>1.1801999999999999</v>
      </c>
      <c r="C4699" s="87">
        <f t="shared" si="77"/>
        <v>1.4280419999999998</v>
      </c>
    </row>
    <row r="4700" spans="1:3">
      <c r="A4700" s="85">
        <v>41902</v>
      </c>
      <c r="B4700" s="86">
        <v>1.1801999999999999</v>
      </c>
      <c r="C4700" s="87">
        <f t="shared" si="77"/>
        <v>1.4280419999999998</v>
      </c>
    </row>
    <row r="4701" spans="1:3">
      <c r="A4701" s="85">
        <v>41903</v>
      </c>
      <c r="B4701" s="86">
        <v>1.1801999999999999</v>
      </c>
      <c r="C4701" s="87">
        <f t="shared" si="77"/>
        <v>1.4280419999999998</v>
      </c>
    </row>
    <row r="4702" spans="1:3">
      <c r="A4702" s="85">
        <v>41904</v>
      </c>
      <c r="B4702" s="86">
        <v>1.1801999999999999</v>
      </c>
      <c r="C4702" s="87">
        <f t="shared" si="77"/>
        <v>1.4280419999999998</v>
      </c>
    </row>
    <row r="4703" spans="1:3">
      <c r="A4703" s="85">
        <v>41905</v>
      </c>
      <c r="B4703" s="86">
        <v>1.1801999999999999</v>
      </c>
      <c r="C4703" s="87">
        <f t="shared" si="77"/>
        <v>1.4280419999999998</v>
      </c>
    </row>
    <row r="4704" spans="1:3">
      <c r="A4704" s="85">
        <v>41906</v>
      </c>
      <c r="B4704" s="86">
        <v>1.1801999999999999</v>
      </c>
      <c r="C4704" s="87">
        <f t="shared" si="77"/>
        <v>1.4280419999999998</v>
      </c>
    </row>
    <row r="4705" spans="1:3">
      <c r="A4705" s="85">
        <v>41907</v>
      </c>
      <c r="B4705" s="86">
        <v>1.1801999999999999</v>
      </c>
      <c r="C4705" s="87">
        <f t="shared" si="77"/>
        <v>1.4280419999999998</v>
      </c>
    </row>
    <row r="4706" spans="1:3">
      <c r="A4706" s="85">
        <v>41908</v>
      </c>
      <c r="B4706" s="86">
        <v>1.1801999999999999</v>
      </c>
      <c r="C4706" s="87">
        <f t="shared" si="77"/>
        <v>1.4280419999999998</v>
      </c>
    </row>
    <row r="4707" spans="1:3">
      <c r="A4707" s="85">
        <v>41909</v>
      </c>
      <c r="B4707" s="86">
        <v>1.1801999999999999</v>
      </c>
      <c r="C4707" s="87">
        <f t="shared" si="77"/>
        <v>1.4280419999999998</v>
      </c>
    </row>
    <row r="4708" spans="1:3">
      <c r="A4708" s="85">
        <v>41910</v>
      </c>
      <c r="B4708" s="86">
        <v>1.1801999999999999</v>
      </c>
      <c r="C4708" s="87">
        <f t="shared" si="77"/>
        <v>1.4280419999999998</v>
      </c>
    </row>
    <row r="4709" spans="1:3">
      <c r="A4709" s="85">
        <v>41911</v>
      </c>
      <c r="B4709" s="86">
        <v>1.1801999999999999</v>
      </c>
      <c r="C4709" s="87">
        <f t="shared" si="77"/>
        <v>1.4280419999999998</v>
      </c>
    </row>
    <row r="4710" spans="1:3">
      <c r="A4710" s="85">
        <v>41912</v>
      </c>
      <c r="B4710" s="86">
        <v>1.1801999999999999</v>
      </c>
      <c r="C4710" s="87">
        <f t="shared" si="77"/>
        <v>1.4280419999999998</v>
      </c>
    </row>
    <row r="4711" spans="1:3">
      <c r="A4711" s="85">
        <v>41913</v>
      </c>
      <c r="B4711" s="86">
        <v>1.1769000000000001</v>
      </c>
      <c r="C4711" s="87">
        <f t="shared" si="77"/>
        <v>1.4240490000000001</v>
      </c>
    </row>
    <row r="4712" spans="1:3">
      <c r="A4712" s="85">
        <v>41914</v>
      </c>
      <c r="B4712" s="86">
        <v>1.1769000000000001</v>
      </c>
      <c r="C4712" s="87">
        <f t="shared" si="77"/>
        <v>1.4240490000000001</v>
      </c>
    </row>
    <row r="4713" spans="1:3">
      <c r="A4713" s="85">
        <v>41915</v>
      </c>
      <c r="B4713" s="86">
        <v>1.1769000000000001</v>
      </c>
      <c r="C4713" s="87">
        <f t="shared" si="77"/>
        <v>1.4240490000000001</v>
      </c>
    </row>
    <row r="4714" spans="1:3">
      <c r="A4714" s="85">
        <v>41916</v>
      </c>
      <c r="B4714" s="86">
        <v>1.1769000000000001</v>
      </c>
      <c r="C4714" s="87">
        <f t="shared" si="77"/>
        <v>1.4240490000000001</v>
      </c>
    </row>
    <row r="4715" spans="1:3">
      <c r="A4715" s="85">
        <v>41917</v>
      </c>
      <c r="B4715" s="86">
        <v>1.1769000000000001</v>
      </c>
      <c r="C4715" s="87">
        <f t="shared" si="77"/>
        <v>1.4240490000000001</v>
      </c>
    </row>
    <row r="4716" spans="1:3">
      <c r="A4716" s="85">
        <v>41918</v>
      </c>
      <c r="B4716" s="86">
        <v>1.1769000000000001</v>
      </c>
      <c r="C4716" s="87">
        <f t="shared" si="77"/>
        <v>1.4240490000000001</v>
      </c>
    </row>
    <row r="4717" spans="1:3">
      <c r="A4717" s="85">
        <v>41919</v>
      </c>
      <c r="B4717" s="86">
        <v>1.1554</v>
      </c>
      <c r="C4717" s="87">
        <f t="shared" si="77"/>
        <v>1.398034</v>
      </c>
    </row>
    <row r="4718" spans="1:3">
      <c r="A4718" s="85">
        <v>41920</v>
      </c>
      <c r="B4718" s="86">
        <v>1.1554</v>
      </c>
      <c r="C4718" s="87">
        <f t="shared" si="77"/>
        <v>1.398034</v>
      </c>
    </row>
    <row r="4719" spans="1:3">
      <c r="A4719" s="85">
        <v>41921</v>
      </c>
      <c r="B4719" s="86">
        <v>1.1554</v>
      </c>
      <c r="C4719" s="87">
        <f t="shared" si="77"/>
        <v>1.398034</v>
      </c>
    </row>
    <row r="4720" spans="1:3">
      <c r="A4720" s="85">
        <v>41922</v>
      </c>
      <c r="B4720" s="86">
        <v>1.1554</v>
      </c>
      <c r="C4720" s="87">
        <f t="shared" si="77"/>
        <v>1.398034</v>
      </c>
    </row>
    <row r="4721" spans="1:3">
      <c r="A4721" s="85">
        <v>41923</v>
      </c>
      <c r="B4721" s="86">
        <v>1.1554</v>
      </c>
      <c r="C4721" s="87">
        <f t="shared" si="77"/>
        <v>1.398034</v>
      </c>
    </row>
    <row r="4722" spans="1:3">
      <c r="A4722" s="85">
        <v>41924</v>
      </c>
      <c r="B4722" s="86">
        <v>1.1554</v>
      </c>
      <c r="C4722" s="87">
        <f t="shared" si="77"/>
        <v>1.398034</v>
      </c>
    </row>
    <row r="4723" spans="1:3">
      <c r="A4723" s="85">
        <v>41925</v>
      </c>
      <c r="B4723" s="86">
        <v>1.1554</v>
      </c>
      <c r="C4723" s="87">
        <f t="shared" si="77"/>
        <v>1.398034</v>
      </c>
    </row>
    <row r="4724" spans="1:3">
      <c r="A4724" s="85">
        <v>41926</v>
      </c>
      <c r="B4724" s="86">
        <v>1.1554</v>
      </c>
      <c r="C4724" s="87">
        <f t="shared" si="77"/>
        <v>1.398034</v>
      </c>
    </row>
    <row r="4725" spans="1:3">
      <c r="A4725" s="85">
        <v>41927</v>
      </c>
      <c r="B4725" s="86">
        <v>1.1554</v>
      </c>
      <c r="C4725" s="87">
        <f t="shared" si="77"/>
        <v>1.398034</v>
      </c>
    </row>
    <row r="4726" spans="1:3">
      <c r="A4726" s="85">
        <v>41928</v>
      </c>
      <c r="B4726" s="86">
        <v>1.1338999999999999</v>
      </c>
      <c r="C4726" s="87">
        <f t="shared" si="77"/>
        <v>1.3720189999999999</v>
      </c>
    </row>
    <row r="4727" spans="1:3">
      <c r="A4727" s="85">
        <v>41929</v>
      </c>
      <c r="B4727" s="86">
        <v>1.1338999999999999</v>
      </c>
      <c r="C4727" s="87">
        <f t="shared" si="77"/>
        <v>1.3720189999999999</v>
      </c>
    </row>
    <row r="4728" spans="1:3">
      <c r="A4728" s="85">
        <v>41930</v>
      </c>
      <c r="B4728" s="86">
        <v>1.1338999999999999</v>
      </c>
      <c r="C4728" s="87">
        <f t="shared" si="77"/>
        <v>1.3720189999999999</v>
      </c>
    </row>
    <row r="4729" spans="1:3">
      <c r="A4729" s="85">
        <v>41931</v>
      </c>
      <c r="B4729" s="86">
        <v>1.1338999999999999</v>
      </c>
      <c r="C4729" s="87">
        <f t="shared" si="77"/>
        <v>1.3720189999999999</v>
      </c>
    </row>
    <row r="4730" spans="1:3">
      <c r="A4730" s="85">
        <v>41932</v>
      </c>
      <c r="B4730" s="86">
        <v>1.1338999999999999</v>
      </c>
      <c r="C4730" s="87">
        <f t="shared" si="77"/>
        <v>1.3720189999999999</v>
      </c>
    </row>
    <row r="4731" spans="1:3">
      <c r="A4731" s="85">
        <v>41933</v>
      </c>
      <c r="B4731" s="86">
        <v>1.1338999999999999</v>
      </c>
      <c r="C4731" s="87">
        <f t="shared" si="77"/>
        <v>1.3720189999999999</v>
      </c>
    </row>
    <row r="4732" spans="1:3">
      <c r="A4732" s="85">
        <v>41934</v>
      </c>
      <c r="B4732" s="86">
        <v>1.1338999999999999</v>
      </c>
      <c r="C4732" s="87">
        <f t="shared" si="77"/>
        <v>1.3720189999999999</v>
      </c>
    </row>
    <row r="4733" spans="1:3">
      <c r="A4733" s="85">
        <v>41935</v>
      </c>
      <c r="B4733" s="86">
        <v>1.1338999999999999</v>
      </c>
      <c r="C4733" s="87">
        <f t="shared" si="77"/>
        <v>1.3720189999999999</v>
      </c>
    </row>
    <row r="4734" spans="1:3">
      <c r="A4734" s="85">
        <v>41936</v>
      </c>
      <c r="B4734" s="86">
        <v>1.1338999999999999</v>
      </c>
      <c r="C4734" s="87">
        <f t="shared" si="77"/>
        <v>1.3720189999999999</v>
      </c>
    </row>
    <row r="4735" spans="1:3">
      <c r="A4735" s="85">
        <v>41937</v>
      </c>
      <c r="B4735" s="86">
        <v>1.1338999999999999</v>
      </c>
      <c r="C4735" s="87">
        <f t="shared" si="77"/>
        <v>1.3720189999999999</v>
      </c>
    </row>
    <row r="4736" spans="1:3">
      <c r="A4736" s="85">
        <v>41938</v>
      </c>
      <c r="B4736" s="86">
        <v>1.1338999999999999</v>
      </c>
      <c r="C4736" s="87">
        <f t="shared" si="77"/>
        <v>1.3720189999999999</v>
      </c>
    </row>
    <row r="4737" spans="1:3">
      <c r="A4737" s="85">
        <v>41939</v>
      </c>
      <c r="B4737" s="86">
        <v>1.1338999999999999</v>
      </c>
      <c r="C4737" s="87">
        <f t="shared" si="77"/>
        <v>1.3720189999999999</v>
      </c>
    </row>
    <row r="4738" spans="1:3">
      <c r="A4738" s="85">
        <v>41940</v>
      </c>
      <c r="B4738" s="86">
        <v>1.1338999999999999</v>
      </c>
      <c r="C4738" s="87">
        <f t="shared" si="77"/>
        <v>1.3720189999999999</v>
      </c>
    </row>
    <row r="4739" spans="1:3">
      <c r="A4739" s="85">
        <v>41941</v>
      </c>
      <c r="B4739" s="86">
        <v>1.1338999999999999</v>
      </c>
      <c r="C4739" s="87">
        <f t="shared" si="77"/>
        <v>1.3720189999999999</v>
      </c>
    </row>
    <row r="4740" spans="1:3">
      <c r="A4740" s="85">
        <v>41942</v>
      </c>
      <c r="B4740" s="86">
        <v>1.1338999999999999</v>
      </c>
      <c r="C4740" s="87">
        <f t="shared" si="77"/>
        <v>1.3720189999999999</v>
      </c>
    </row>
    <row r="4741" spans="1:3">
      <c r="A4741" s="85">
        <v>41943</v>
      </c>
      <c r="B4741" s="86">
        <v>1.1338999999999999</v>
      </c>
      <c r="C4741" s="87">
        <f t="shared" si="77"/>
        <v>1.3720189999999999</v>
      </c>
    </row>
    <row r="4742" spans="1:3">
      <c r="A4742" s="85">
        <v>41944</v>
      </c>
      <c r="B4742" s="86">
        <v>1.1338999999999999</v>
      </c>
      <c r="C4742" s="87">
        <f t="shared" si="77"/>
        <v>1.3720189999999999</v>
      </c>
    </row>
    <row r="4743" spans="1:3">
      <c r="A4743" s="85">
        <v>41945</v>
      </c>
      <c r="B4743" s="86">
        <v>1.1338999999999999</v>
      </c>
      <c r="C4743" s="87">
        <f t="shared" si="77"/>
        <v>1.3720189999999999</v>
      </c>
    </row>
    <row r="4744" spans="1:3">
      <c r="A4744" s="85">
        <v>41946</v>
      </c>
      <c r="B4744" s="86">
        <v>1.1338999999999999</v>
      </c>
      <c r="C4744" s="87">
        <f t="shared" si="77"/>
        <v>1.3720189999999999</v>
      </c>
    </row>
    <row r="4745" spans="1:3">
      <c r="A4745" s="85">
        <v>41947</v>
      </c>
      <c r="B4745" s="86">
        <v>1.1338999999999999</v>
      </c>
      <c r="C4745" s="87">
        <f t="shared" si="77"/>
        <v>1.3720189999999999</v>
      </c>
    </row>
    <row r="4746" spans="1:3">
      <c r="A4746" s="85">
        <v>41948</v>
      </c>
      <c r="B4746" s="86">
        <v>1.1338999999999999</v>
      </c>
      <c r="C4746" s="87">
        <f t="shared" si="77"/>
        <v>1.3720189999999999</v>
      </c>
    </row>
    <row r="4747" spans="1:3">
      <c r="A4747" s="85">
        <v>41949</v>
      </c>
      <c r="B4747" s="86">
        <v>1.1338999999999999</v>
      </c>
      <c r="C4747" s="87">
        <f t="shared" si="77"/>
        <v>1.3720189999999999</v>
      </c>
    </row>
    <row r="4748" spans="1:3">
      <c r="A4748" s="85">
        <v>41950</v>
      </c>
      <c r="B4748" s="86">
        <v>1.1338999999999999</v>
      </c>
      <c r="C4748" s="87">
        <f t="shared" si="77"/>
        <v>1.3720189999999999</v>
      </c>
    </row>
    <row r="4749" spans="1:3">
      <c r="A4749" s="85">
        <v>41951</v>
      </c>
      <c r="B4749" s="86">
        <v>1.1338999999999999</v>
      </c>
      <c r="C4749" s="87">
        <f t="shared" si="77"/>
        <v>1.3720189999999999</v>
      </c>
    </row>
    <row r="4750" spans="1:3">
      <c r="A4750" s="85">
        <v>41952</v>
      </c>
      <c r="B4750" s="86">
        <v>1.1338999999999999</v>
      </c>
      <c r="C4750" s="87">
        <f t="shared" si="77"/>
        <v>1.3720189999999999</v>
      </c>
    </row>
    <row r="4751" spans="1:3">
      <c r="A4751" s="85">
        <v>41953</v>
      </c>
      <c r="B4751" s="86">
        <v>1.1338999999999999</v>
      </c>
      <c r="C4751" s="87">
        <f t="shared" si="77"/>
        <v>1.3720189999999999</v>
      </c>
    </row>
    <row r="4752" spans="1:3">
      <c r="A4752" s="85">
        <v>41954</v>
      </c>
      <c r="B4752" s="86">
        <v>1.1338999999999999</v>
      </c>
      <c r="C4752" s="87">
        <f t="shared" si="77"/>
        <v>1.3720189999999999</v>
      </c>
    </row>
    <row r="4753" spans="1:3">
      <c r="A4753" s="85">
        <v>41955</v>
      </c>
      <c r="B4753" s="86">
        <v>1.1338999999999999</v>
      </c>
      <c r="C4753" s="87">
        <f t="shared" si="77"/>
        <v>1.3720189999999999</v>
      </c>
    </row>
    <row r="4754" spans="1:3">
      <c r="A4754" s="85">
        <v>41956</v>
      </c>
      <c r="B4754" s="86">
        <v>1.1338999999999999</v>
      </c>
      <c r="C4754" s="87">
        <f t="shared" si="77"/>
        <v>1.3720189999999999</v>
      </c>
    </row>
    <row r="4755" spans="1:3">
      <c r="A4755" s="85">
        <v>41957</v>
      </c>
      <c r="B4755" s="86">
        <v>1.1413</v>
      </c>
      <c r="C4755" s="87">
        <f t="shared" si="77"/>
        <v>1.380973</v>
      </c>
    </row>
    <row r="4756" spans="1:3">
      <c r="A4756" s="85">
        <v>41958</v>
      </c>
      <c r="B4756" s="86">
        <v>1.1413</v>
      </c>
      <c r="C4756" s="87">
        <f t="shared" ref="C4756:C4819" si="78">IF($B4756="","",($B4756*1.21))</f>
        <v>1.380973</v>
      </c>
    </row>
    <row r="4757" spans="1:3">
      <c r="A4757" s="85">
        <v>41959</v>
      </c>
      <c r="B4757" s="86">
        <v>1.1413</v>
      </c>
      <c r="C4757" s="87">
        <f t="shared" si="78"/>
        <v>1.380973</v>
      </c>
    </row>
    <row r="4758" spans="1:3">
      <c r="A4758" s="85">
        <v>41960</v>
      </c>
      <c r="B4758" s="86">
        <v>1.1413</v>
      </c>
      <c r="C4758" s="87">
        <f t="shared" si="78"/>
        <v>1.380973</v>
      </c>
    </row>
    <row r="4759" spans="1:3">
      <c r="A4759" s="85">
        <v>41961</v>
      </c>
      <c r="B4759" s="86">
        <v>1.1413</v>
      </c>
      <c r="C4759" s="87">
        <f t="shared" si="78"/>
        <v>1.380973</v>
      </c>
    </row>
    <row r="4760" spans="1:3">
      <c r="A4760" s="85">
        <v>41962</v>
      </c>
      <c r="B4760" s="86">
        <v>1.1413</v>
      </c>
      <c r="C4760" s="87">
        <f t="shared" si="78"/>
        <v>1.380973</v>
      </c>
    </row>
    <row r="4761" spans="1:3">
      <c r="A4761" s="85">
        <v>41963</v>
      </c>
      <c r="B4761" s="86">
        <v>1.1149</v>
      </c>
      <c r="C4761" s="87">
        <f t="shared" si="78"/>
        <v>1.349029</v>
      </c>
    </row>
    <row r="4762" spans="1:3">
      <c r="A4762" s="85">
        <v>41964</v>
      </c>
      <c r="B4762" s="86">
        <v>1.1149</v>
      </c>
      <c r="C4762" s="87">
        <f t="shared" si="78"/>
        <v>1.349029</v>
      </c>
    </row>
    <row r="4763" spans="1:3">
      <c r="A4763" s="85">
        <v>41965</v>
      </c>
      <c r="B4763" s="86">
        <v>1.1149</v>
      </c>
      <c r="C4763" s="87">
        <f t="shared" si="78"/>
        <v>1.349029</v>
      </c>
    </row>
    <row r="4764" spans="1:3">
      <c r="A4764" s="85">
        <v>41966</v>
      </c>
      <c r="B4764" s="86">
        <v>1.1149</v>
      </c>
      <c r="C4764" s="87">
        <f t="shared" si="78"/>
        <v>1.349029</v>
      </c>
    </row>
    <row r="4765" spans="1:3">
      <c r="A4765" s="85">
        <v>41967</v>
      </c>
      <c r="B4765" s="86">
        <v>1.1149</v>
      </c>
      <c r="C4765" s="87">
        <f t="shared" si="78"/>
        <v>1.349029</v>
      </c>
    </row>
    <row r="4766" spans="1:3">
      <c r="A4766" s="85">
        <v>41968</v>
      </c>
      <c r="B4766" s="86">
        <v>1.1149</v>
      </c>
      <c r="C4766" s="87">
        <f t="shared" si="78"/>
        <v>1.349029</v>
      </c>
    </row>
    <row r="4767" spans="1:3">
      <c r="A4767" s="85">
        <v>41969</v>
      </c>
      <c r="B4767" s="86">
        <v>1.1149</v>
      </c>
      <c r="C4767" s="87">
        <f t="shared" si="78"/>
        <v>1.349029</v>
      </c>
    </row>
    <row r="4768" spans="1:3">
      <c r="A4768" s="85">
        <v>41970</v>
      </c>
      <c r="B4768" s="86">
        <v>1.1149</v>
      </c>
      <c r="C4768" s="87">
        <f t="shared" si="78"/>
        <v>1.349029</v>
      </c>
    </row>
    <row r="4769" spans="1:3">
      <c r="A4769" s="85">
        <v>41971</v>
      </c>
      <c r="B4769" s="86">
        <v>1.1149</v>
      </c>
      <c r="C4769" s="87">
        <f t="shared" si="78"/>
        <v>1.349029</v>
      </c>
    </row>
    <row r="4770" spans="1:3">
      <c r="A4770" s="85">
        <v>41972</v>
      </c>
      <c r="B4770" s="86">
        <v>1.0727</v>
      </c>
      <c r="C4770" s="87">
        <f t="shared" si="78"/>
        <v>1.2979669999999999</v>
      </c>
    </row>
    <row r="4771" spans="1:3">
      <c r="A4771" s="85">
        <v>41973</v>
      </c>
      <c r="B4771" s="86">
        <v>1.0727</v>
      </c>
      <c r="C4771" s="87">
        <f t="shared" si="78"/>
        <v>1.2979669999999999</v>
      </c>
    </row>
    <row r="4772" spans="1:3">
      <c r="A4772" s="85">
        <v>41974</v>
      </c>
      <c r="B4772" s="86">
        <v>1.0727</v>
      </c>
      <c r="C4772" s="87">
        <f t="shared" si="78"/>
        <v>1.2979669999999999</v>
      </c>
    </row>
    <row r="4773" spans="1:3">
      <c r="A4773" s="85">
        <v>41975</v>
      </c>
      <c r="B4773" s="86">
        <v>1.0727</v>
      </c>
      <c r="C4773" s="87">
        <f t="shared" si="78"/>
        <v>1.2979669999999999</v>
      </c>
    </row>
    <row r="4774" spans="1:3">
      <c r="A4774" s="85">
        <v>41976</v>
      </c>
      <c r="B4774" s="86">
        <v>1.0727</v>
      </c>
      <c r="C4774" s="87">
        <f t="shared" si="78"/>
        <v>1.2979669999999999</v>
      </c>
    </row>
    <row r="4775" spans="1:3">
      <c r="A4775" s="85">
        <v>41977</v>
      </c>
      <c r="B4775" s="86">
        <v>1.0727</v>
      </c>
      <c r="C4775" s="87">
        <f t="shared" si="78"/>
        <v>1.2979669999999999</v>
      </c>
    </row>
    <row r="4776" spans="1:3">
      <c r="A4776" s="85">
        <v>41978</v>
      </c>
      <c r="B4776" s="86">
        <v>1.0727</v>
      </c>
      <c r="C4776" s="87">
        <f t="shared" si="78"/>
        <v>1.2979669999999999</v>
      </c>
    </row>
    <row r="4777" spans="1:3">
      <c r="A4777" s="85">
        <v>41979</v>
      </c>
      <c r="B4777" s="86">
        <v>1.0727</v>
      </c>
      <c r="C4777" s="87">
        <f t="shared" si="78"/>
        <v>1.2979669999999999</v>
      </c>
    </row>
    <row r="4778" spans="1:3">
      <c r="A4778" s="85">
        <v>41980</v>
      </c>
      <c r="B4778" s="86">
        <v>1.0727</v>
      </c>
      <c r="C4778" s="87">
        <f t="shared" si="78"/>
        <v>1.2979669999999999</v>
      </c>
    </row>
    <row r="4779" spans="1:3">
      <c r="A4779" s="85">
        <v>41981</v>
      </c>
      <c r="B4779" s="86">
        <v>1.0727</v>
      </c>
      <c r="C4779" s="87">
        <f t="shared" si="78"/>
        <v>1.2979669999999999</v>
      </c>
    </row>
    <row r="4780" spans="1:3">
      <c r="A4780" s="85">
        <v>41982</v>
      </c>
      <c r="B4780" s="86">
        <v>1.0727</v>
      </c>
      <c r="C4780" s="87">
        <f t="shared" si="78"/>
        <v>1.2979669999999999</v>
      </c>
    </row>
    <row r="4781" spans="1:3">
      <c r="A4781" s="85">
        <v>41983</v>
      </c>
      <c r="B4781" s="86">
        <v>1.0727</v>
      </c>
      <c r="C4781" s="87">
        <f t="shared" si="78"/>
        <v>1.2979669999999999</v>
      </c>
    </row>
    <row r="4782" spans="1:3">
      <c r="A4782" s="85">
        <v>41984</v>
      </c>
      <c r="B4782" s="86">
        <v>1.0553999999999999</v>
      </c>
      <c r="C4782" s="87">
        <f t="shared" si="78"/>
        <v>1.2770339999999998</v>
      </c>
    </row>
    <row r="4783" spans="1:3">
      <c r="A4783" s="85">
        <v>41985</v>
      </c>
      <c r="B4783" s="86">
        <v>1.0553999999999999</v>
      </c>
      <c r="C4783" s="87">
        <f t="shared" si="78"/>
        <v>1.2770339999999998</v>
      </c>
    </row>
    <row r="4784" spans="1:3">
      <c r="A4784" s="85">
        <v>41986</v>
      </c>
      <c r="B4784" s="86">
        <v>1.0553999999999999</v>
      </c>
      <c r="C4784" s="87">
        <f t="shared" si="78"/>
        <v>1.2770339999999998</v>
      </c>
    </row>
    <row r="4785" spans="1:3">
      <c r="A4785" s="85">
        <v>41987</v>
      </c>
      <c r="B4785" s="86">
        <v>1.0553999999999999</v>
      </c>
      <c r="C4785" s="87">
        <f t="shared" si="78"/>
        <v>1.2770339999999998</v>
      </c>
    </row>
    <row r="4786" spans="1:3">
      <c r="A4786" s="85">
        <v>41988</v>
      </c>
      <c r="B4786" s="86">
        <v>1.0553999999999999</v>
      </c>
      <c r="C4786" s="87">
        <f t="shared" si="78"/>
        <v>1.2770339999999998</v>
      </c>
    </row>
    <row r="4787" spans="1:3">
      <c r="A4787" s="85">
        <v>41989</v>
      </c>
      <c r="B4787" s="86">
        <v>1.0553999999999999</v>
      </c>
      <c r="C4787" s="87">
        <f t="shared" si="78"/>
        <v>1.2770339999999998</v>
      </c>
    </row>
    <row r="4788" spans="1:3">
      <c r="A4788" s="85">
        <v>41990</v>
      </c>
      <c r="B4788" s="86">
        <v>1.0182</v>
      </c>
      <c r="C4788" s="87">
        <f t="shared" si="78"/>
        <v>1.232022</v>
      </c>
    </row>
    <row r="4789" spans="1:3">
      <c r="A4789" s="85">
        <v>41991</v>
      </c>
      <c r="B4789" s="86">
        <v>1.0182</v>
      </c>
      <c r="C4789" s="87">
        <f t="shared" si="78"/>
        <v>1.232022</v>
      </c>
    </row>
    <row r="4790" spans="1:3">
      <c r="A4790" s="85">
        <v>41992</v>
      </c>
      <c r="B4790" s="86">
        <v>1.0182</v>
      </c>
      <c r="C4790" s="87">
        <f t="shared" si="78"/>
        <v>1.232022</v>
      </c>
    </row>
    <row r="4791" spans="1:3">
      <c r="A4791" s="85">
        <v>41993</v>
      </c>
      <c r="B4791" s="86">
        <v>1.0182</v>
      </c>
      <c r="C4791" s="87">
        <f t="shared" si="78"/>
        <v>1.232022</v>
      </c>
    </row>
    <row r="4792" spans="1:3">
      <c r="A4792" s="85">
        <v>41994</v>
      </c>
      <c r="B4792" s="86">
        <v>1.0182</v>
      </c>
      <c r="C4792" s="87">
        <f t="shared" si="78"/>
        <v>1.232022</v>
      </c>
    </row>
    <row r="4793" spans="1:3">
      <c r="A4793" s="85">
        <v>41995</v>
      </c>
      <c r="B4793" s="86">
        <v>1.0182</v>
      </c>
      <c r="C4793" s="87">
        <f t="shared" si="78"/>
        <v>1.232022</v>
      </c>
    </row>
    <row r="4794" spans="1:3">
      <c r="A4794" s="85">
        <v>41996</v>
      </c>
      <c r="B4794" s="86">
        <v>1.0182</v>
      </c>
      <c r="C4794" s="87">
        <f t="shared" si="78"/>
        <v>1.232022</v>
      </c>
    </row>
    <row r="4795" spans="1:3">
      <c r="A4795" s="85">
        <v>41997</v>
      </c>
      <c r="B4795" s="86">
        <v>1.0182</v>
      </c>
      <c r="C4795" s="87">
        <f t="shared" si="78"/>
        <v>1.232022</v>
      </c>
    </row>
    <row r="4796" spans="1:3">
      <c r="A4796" s="85">
        <v>41998</v>
      </c>
      <c r="B4796" s="86">
        <v>1.0182</v>
      </c>
      <c r="C4796" s="87">
        <f t="shared" si="78"/>
        <v>1.232022</v>
      </c>
    </row>
    <row r="4797" spans="1:3">
      <c r="A4797" s="85">
        <v>41999</v>
      </c>
      <c r="B4797" s="86">
        <v>1.0182</v>
      </c>
      <c r="C4797" s="87">
        <f t="shared" si="78"/>
        <v>1.232022</v>
      </c>
    </row>
    <row r="4798" spans="1:3">
      <c r="A4798" s="85">
        <v>42000</v>
      </c>
      <c r="B4798" s="86">
        <v>1.0182</v>
      </c>
      <c r="C4798" s="87">
        <f t="shared" si="78"/>
        <v>1.232022</v>
      </c>
    </row>
    <row r="4799" spans="1:3">
      <c r="A4799" s="85">
        <v>42001</v>
      </c>
      <c r="B4799" s="86">
        <v>1.0182</v>
      </c>
      <c r="C4799" s="87">
        <f t="shared" si="78"/>
        <v>1.232022</v>
      </c>
    </row>
    <row r="4800" spans="1:3">
      <c r="A4800" s="85">
        <v>42002</v>
      </c>
      <c r="B4800" s="86">
        <v>1.0182</v>
      </c>
      <c r="C4800" s="87">
        <f t="shared" si="78"/>
        <v>1.232022</v>
      </c>
    </row>
    <row r="4801" spans="1:3">
      <c r="A4801" s="85">
        <v>42003</v>
      </c>
      <c r="B4801" s="86">
        <v>1.0182</v>
      </c>
      <c r="C4801" s="87">
        <f t="shared" si="78"/>
        <v>1.232022</v>
      </c>
    </row>
    <row r="4802" spans="1:3">
      <c r="A4802" s="85">
        <v>42004</v>
      </c>
      <c r="B4802" s="86">
        <v>1.0182</v>
      </c>
      <c r="C4802" s="87">
        <f t="shared" si="78"/>
        <v>1.232022</v>
      </c>
    </row>
    <row r="4803" spans="1:3">
      <c r="A4803" s="85">
        <v>42005</v>
      </c>
      <c r="B4803" s="86">
        <v>1.0182</v>
      </c>
      <c r="C4803" s="87">
        <f t="shared" si="78"/>
        <v>1.232022</v>
      </c>
    </row>
    <row r="4804" spans="1:3">
      <c r="A4804" s="85">
        <v>42006</v>
      </c>
      <c r="B4804" s="86">
        <v>1.0182</v>
      </c>
      <c r="C4804" s="87">
        <f t="shared" si="78"/>
        <v>1.232022</v>
      </c>
    </row>
    <row r="4805" spans="1:3">
      <c r="A4805" s="85">
        <v>42007</v>
      </c>
      <c r="B4805" s="86">
        <v>0.99590000000000001</v>
      </c>
      <c r="C4805" s="87">
        <f t="shared" si="78"/>
        <v>1.205039</v>
      </c>
    </row>
    <row r="4806" spans="1:3">
      <c r="A4806" s="85">
        <v>42008</v>
      </c>
      <c r="B4806" s="86">
        <v>0.99590000000000001</v>
      </c>
      <c r="C4806" s="87">
        <f t="shared" si="78"/>
        <v>1.205039</v>
      </c>
    </row>
    <row r="4807" spans="1:3">
      <c r="A4807" s="85">
        <v>42009</v>
      </c>
      <c r="B4807" s="86">
        <v>0.99590000000000001</v>
      </c>
      <c r="C4807" s="87">
        <f t="shared" si="78"/>
        <v>1.205039</v>
      </c>
    </row>
    <row r="4808" spans="1:3">
      <c r="A4808" s="85">
        <v>42010</v>
      </c>
      <c r="B4808" s="86">
        <v>0.99590000000000001</v>
      </c>
      <c r="C4808" s="87">
        <f t="shared" si="78"/>
        <v>1.205039</v>
      </c>
    </row>
    <row r="4809" spans="1:3">
      <c r="A4809" s="85">
        <v>42011</v>
      </c>
      <c r="B4809" s="86">
        <v>0.99590000000000001</v>
      </c>
      <c r="C4809" s="87">
        <f t="shared" si="78"/>
        <v>1.205039</v>
      </c>
    </row>
    <row r="4810" spans="1:3">
      <c r="A4810" s="85">
        <v>42012</v>
      </c>
      <c r="B4810" s="86">
        <v>0.99590000000000001</v>
      </c>
      <c r="C4810" s="87">
        <f t="shared" si="78"/>
        <v>1.205039</v>
      </c>
    </row>
    <row r="4811" spans="1:3">
      <c r="A4811" s="85">
        <v>42013</v>
      </c>
      <c r="B4811" s="86">
        <v>0.99590000000000001</v>
      </c>
      <c r="C4811" s="87">
        <f t="shared" si="78"/>
        <v>1.205039</v>
      </c>
    </row>
    <row r="4812" spans="1:3">
      <c r="A4812" s="85">
        <v>42014</v>
      </c>
      <c r="B4812" s="86">
        <v>0.99590000000000001</v>
      </c>
      <c r="C4812" s="87">
        <f t="shared" si="78"/>
        <v>1.205039</v>
      </c>
    </row>
    <row r="4813" spans="1:3">
      <c r="A4813" s="85">
        <v>42015</v>
      </c>
      <c r="B4813" s="86">
        <v>0.99590000000000001</v>
      </c>
      <c r="C4813" s="87">
        <f t="shared" si="78"/>
        <v>1.205039</v>
      </c>
    </row>
    <row r="4814" spans="1:3">
      <c r="A4814" s="85">
        <v>42016</v>
      </c>
      <c r="B4814" s="86">
        <v>0.99590000000000001</v>
      </c>
      <c r="C4814" s="87">
        <f t="shared" si="78"/>
        <v>1.205039</v>
      </c>
    </row>
    <row r="4815" spans="1:3">
      <c r="A4815" s="85">
        <v>42017</v>
      </c>
      <c r="B4815" s="86">
        <v>0.97689999999999999</v>
      </c>
      <c r="C4815" s="87">
        <f t="shared" si="78"/>
        <v>1.1820489999999999</v>
      </c>
    </row>
    <row r="4816" spans="1:3">
      <c r="A4816" s="85">
        <v>42018</v>
      </c>
      <c r="B4816" s="86">
        <v>0.97689999999999999</v>
      </c>
      <c r="C4816" s="87">
        <f t="shared" si="78"/>
        <v>1.1820489999999999</v>
      </c>
    </row>
    <row r="4817" spans="1:3">
      <c r="A4817" s="85">
        <v>42019</v>
      </c>
      <c r="B4817" s="86">
        <v>0.97689999999999999</v>
      </c>
      <c r="C4817" s="87">
        <f t="shared" si="78"/>
        <v>1.1820489999999999</v>
      </c>
    </row>
    <row r="4818" spans="1:3">
      <c r="A4818" s="85">
        <v>42020</v>
      </c>
      <c r="B4818" s="86">
        <v>0.97689999999999999</v>
      </c>
      <c r="C4818" s="87">
        <f t="shared" si="78"/>
        <v>1.1820489999999999</v>
      </c>
    </row>
    <row r="4819" spans="1:3">
      <c r="A4819" s="85">
        <v>42021</v>
      </c>
      <c r="B4819" s="86">
        <v>0.97689999999999999</v>
      </c>
      <c r="C4819" s="87">
        <f t="shared" si="78"/>
        <v>1.1820489999999999</v>
      </c>
    </row>
    <row r="4820" spans="1:3">
      <c r="A4820" s="85">
        <v>42022</v>
      </c>
      <c r="B4820" s="86">
        <v>0.97689999999999999</v>
      </c>
      <c r="C4820" s="87">
        <f t="shared" ref="C4820:C4883" si="79">IF($B4820="","",($B4820*1.21))</f>
        <v>1.1820489999999999</v>
      </c>
    </row>
    <row r="4821" spans="1:3">
      <c r="A4821" s="85">
        <v>42023</v>
      </c>
      <c r="B4821" s="86">
        <v>0.97689999999999999</v>
      </c>
      <c r="C4821" s="87">
        <f t="shared" si="79"/>
        <v>1.1820489999999999</v>
      </c>
    </row>
    <row r="4822" spans="1:3">
      <c r="A4822" s="85">
        <v>42024</v>
      </c>
      <c r="B4822" s="86">
        <v>0.97689999999999999</v>
      </c>
      <c r="C4822" s="87">
        <f t="shared" si="79"/>
        <v>1.1820489999999999</v>
      </c>
    </row>
    <row r="4823" spans="1:3">
      <c r="A4823" s="85">
        <v>42025</v>
      </c>
      <c r="B4823" s="86">
        <v>0.97689999999999999</v>
      </c>
      <c r="C4823" s="87">
        <f t="shared" si="79"/>
        <v>1.1820489999999999</v>
      </c>
    </row>
    <row r="4824" spans="1:3">
      <c r="A4824" s="85">
        <v>42026</v>
      </c>
      <c r="B4824" s="86">
        <v>0.97689999999999999</v>
      </c>
      <c r="C4824" s="87">
        <f t="shared" si="79"/>
        <v>1.1820489999999999</v>
      </c>
    </row>
    <row r="4825" spans="1:3">
      <c r="A4825" s="85">
        <v>42027</v>
      </c>
      <c r="B4825" s="86">
        <v>0.97689999999999999</v>
      </c>
      <c r="C4825" s="87">
        <f t="shared" si="79"/>
        <v>1.1820489999999999</v>
      </c>
    </row>
    <row r="4826" spans="1:3">
      <c r="A4826" s="85">
        <v>42028</v>
      </c>
      <c r="B4826" s="86">
        <v>0.97689999999999999</v>
      </c>
      <c r="C4826" s="87">
        <f t="shared" si="79"/>
        <v>1.1820489999999999</v>
      </c>
    </row>
    <row r="4827" spans="1:3">
      <c r="A4827" s="85">
        <v>42029</v>
      </c>
      <c r="B4827" s="86">
        <v>0.97689999999999999</v>
      </c>
      <c r="C4827" s="87">
        <f t="shared" si="79"/>
        <v>1.1820489999999999</v>
      </c>
    </row>
    <row r="4828" spans="1:3">
      <c r="A4828" s="85">
        <v>42030</v>
      </c>
      <c r="B4828" s="86">
        <v>0.97689999999999999</v>
      </c>
      <c r="C4828" s="87">
        <f t="shared" si="79"/>
        <v>1.1820489999999999</v>
      </c>
    </row>
    <row r="4829" spans="1:3">
      <c r="A4829" s="85">
        <v>42031</v>
      </c>
      <c r="B4829" s="86">
        <v>0.97689999999999999</v>
      </c>
      <c r="C4829" s="87">
        <f t="shared" si="79"/>
        <v>1.1820489999999999</v>
      </c>
    </row>
    <row r="4830" spans="1:3">
      <c r="A4830" s="85">
        <v>42032</v>
      </c>
      <c r="B4830" s="86">
        <v>0.99009999999999998</v>
      </c>
      <c r="C4830" s="87">
        <f t="shared" si="79"/>
        <v>1.198021</v>
      </c>
    </row>
    <row r="4831" spans="1:3">
      <c r="A4831" s="85">
        <v>42033</v>
      </c>
      <c r="B4831" s="86">
        <v>0.99009999999999998</v>
      </c>
      <c r="C4831" s="87">
        <f t="shared" si="79"/>
        <v>1.198021</v>
      </c>
    </row>
    <row r="4832" spans="1:3">
      <c r="A4832" s="85">
        <v>42034</v>
      </c>
      <c r="B4832" s="86">
        <v>0.99009999999999998</v>
      </c>
      <c r="C4832" s="87">
        <f t="shared" si="79"/>
        <v>1.198021</v>
      </c>
    </row>
    <row r="4833" spans="1:3">
      <c r="A4833" s="85">
        <v>42035</v>
      </c>
      <c r="B4833" s="86">
        <v>0.99009999999999998</v>
      </c>
      <c r="C4833" s="87">
        <f t="shared" si="79"/>
        <v>1.198021</v>
      </c>
    </row>
    <row r="4834" spans="1:3">
      <c r="A4834" s="85">
        <v>42036</v>
      </c>
      <c r="B4834" s="86">
        <v>0.99009999999999998</v>
      </c>
      <c r="C4834" s="87">
        <f t="shared" si="79"/>
        <v>1.198021</v>
      </c>
    </row>
    <row r="4835" spans="1:3">
      <c r="A4835" s="85">
        <v>42037</v>
      </c>
      <c r="B4835" s="86">
        <v>0.99009999999999998</v>
      </c>
      <c r="C4835" s="87">
        <f t="shared" si="79"/>
        <v>1.198021</v>
      </c>
    </row>
    <row r="4836" spans="1:3">
      <c r="A4836" s="85">
        <v>42038</v>
      </c>
      <c r="B4836" s="86">
        <v>0.99009999999999998</v>
      </c>
      <c r="C4836" s="87">
        <f t="shared" si="79"/>
        <v>1.198021</v>
      </c>
    </row>
    <row r="4837" spans="1:3">
      <c r="A4837" s="85">
        <v>42039</v>
      </c>
      <c r="B4837" s="86">
        <v>0.99009999999999998</v>
      </c>
      <c r="C4837" s="87">
        <f t="shared" si="79"/>
        <v>1.198021</v>
      </c>
    </row>
    <row r="4838" spans="1:3">
      <c r="A4838" s="85">
        <v>42040</v>
      </c>
      <c r="B4838" s="86">
        <v>1.0288999999999999</v>
      </c>
      <c r="C4838" s="87">
        <f t="shared" si="79"/>
        <v>1.2449689999999998</v>
      </c>
    </row>
    <row r="4839" spans="1:3">
      <c r="A4839" s="85">
        <v>42041</v>
      </c>
      <c r="B4839" s="86">
        <v>1.0288999999999999</v>
      </c>
      <c r="C4839" s="87">
        <f t="shared" si="79"/>
        <v>1.2449689999999998</v>
      </c>
    </row>
    <row r="4840" spans="1:3">
      <c r="A4840" s="85">
        <v>42042</v>
      </c>
      <c r="B4840" s="86">
        <v>1.0288999999999999</v>
      </c>
      <c r="C4840" s="87">
        <f t="shared" si="79"/>
        <v>1.2449689999999998</v>
      </c>
    </row>
    <row r="4841" spans="1:3">
      <c r="A4841" s="85">
        <v>42043</v>
      </c>
      <c r="B4841" s="86">
        <v>1.0288999999999999</v>
      </c>
      <c r="C4841" s="87">
        <f t="shared" si="79"/>
        <v>1.2449689999999998</v>
      </c>
    </row>
    <row r="4842" spans="1:3">
      <c r="A4842" s="85">
        <v>42044</v>
      </c>
      <c r="B4842" s="86">
        <v>1.0288999999999999</v>
      </c>
      <c r="C4842" s="87">
        <f t="shared" si="79"/>
        <v>1.2449689999999998</v>
      </c>
    </row>
    <row r="4843" spans="1:3">
      <c r="A4843" s="85">
        <v>42045</v>
      </c>
      <c r="B4843" s="86">
        <v>1.0288999999999999</v>
      </c>
      <c r="C4843" s="87">
        <f t="shared" si="79"/>
        <v>1.2449689999999998</v>
      </c>
    </row>
    <row r="4844" spans="1:3">
      <c r="A4844" s="85">
        <v>42046</v>
      </c>
      <c r="B4844" s="86">
        <v>1.0288999999999999</v>
      </c>
      <c r="C4844" s="87">
        <f t="shared" si="79"/>
        <v>1.2449689999999998</v>
      </c>
    </row>
    <row r="4845" spans="1:3">
      <c r="A4845" s="85">
        <v>42047</v>
      </c>
      <c r="B4845" s="86">
        <v>1.0288999999999999</v>
      </c>
      <c r="C4845" s="87">
        <f t="shared" si="79"/>
        <v>1.2449689999999998</v>
      </c>
    </row>
    <row r="4846" spans="1:3">
      <c r="A4846" s="85">
        <v>42048</v>
      </c>
      <c r="B4846" s="86">
        <v>1.0405</v>
      </c>
      <c r="C4846" s="87">
        <f t="shared" si="79"/>
        <v>1.2590049999999999</v>
      </c>
    </row>
    <row r="4847" spans="1:3">
      <c r="A4847" s="85">
        <v>42049</v>
      </c>
      <c r="B4847" s="86">
        <v>1.0405</v>
      </c>
      <c r="C4847" s="87">
        <f t="shared" si="79"/>
        <v>1.2590049999999999</v>
      </c>
    </row>
    <row r="4848" spans="1:3">
      <c r="A4848" s="85">
        <v>42050</v>
      </c>
      <c r="B4848" s="86">
        <v>1.0405</v>
      </c>
      <c r="C4848" s="87">
        <f t="shared" si="79"/>
        <v>1.2590049999999999</v>
      </c>
    </row>
    <row r="4849" spans="1:3">
      <c r="A4849" s="85">
        <v>42051</v>
      </c>
      <c r="B4849" s="86">
        <v>1.0405</v>
      </c>
      <c r="C4849" s="87">
        <f t="shared" si="79"/>
        <v>1.2590049999999999</v>
      </c>
    </row>
    <row r="4850" spans="1:3">
      <c r="A4850" s="85">
        <v>42052</v>
      </c>
      <c r="B4850" s="86">
        <v>1.0405</v>
      </c>
      <c r="C4850" s="87">
        <f t="shared" si="79"/>
        <v>1.2590049999999999</v>
      </c>
    </row>
    <row r="4851" spans="1:3">
      <c r="A4851" s="85">
        <v>42053</v>
      </c>
      <c r="B4851" s="86">
        <v>1.0686</v>
      </c>
      <c r="C4851" s="87">
        <f t="shared" si="79"/>
        <v>1.2930059999999999</v>
      </c>
    </row>
    <row r="4852" spans="1:3">
      <c r="A4852" s="85">
        <v>42054</v>
      </c>
      <c r="B4852" s="86">
        <v>1.0686</v>
      </c>
      <c r="C4852" s="87">
        <f t="shared" si="79"/>
        <v>1.2930059999999999</v>
      </c>
    </row>
    <row r="4853" spans="1:3">
      <c r="A4853" s="85">
        <v>42055</v>
      </c>
      <c r="B4853" s="86">
        <v>1.0686</v>
      </c>
      <c r="C4853" s="87">
        <f t="shared" si="79"/>
        <v>1.2930059999999999</v>
      </c>
    </row>
    <row r="4854" spans="1:3">
      <c r="A4854" s="85">
        <v>42056</v>
      </c>
      <c r="B4854" s="86">
        <v>1.0545</v>
      </c>
      <c r="C4854" s="87">
        <f t="shared" si="79"/>
        <v>1.2759449999999999</v>
      </c>
    </row>
    <row r="4855" spans="1:3">
      <c r="A4855" s="85">
        <v>42057</v>
      </c>
      <c r="B4855" s="86">
        <v>1.0545</v>
      </c>
      <c r="C4855" s="87">
        <f t="shared" si="79"/>
        <v>1.2759449999999999</v>
      </c>
    </row>
    <row r="4856" spans="1:3">
      <c r="A4856" s="85">
        <v>42058</v>
      </c>
      <c r="B4856" s="86">
        <v>1.0545</v>
      </c>
      <c r="C4856" s="87">
        <f t="shared" si="79"/>
        <v>1.2759449999999999</v>
      </c>
    </row>
    <row r="4857" spans="1:3">
      <c r="A4857" s="85">
        <v>42059</v>
      </c>
      <c r="B4857" s="86">
        <v>1.0545</v>
      </c>
      <c r="C4857" s="87">
        <f t="shared" si="79"/>
        <v>1.2759449999999999</v>
      </c>
    </row>
    <row r="4858" spans="1:3">
      <c r="A4858" s="85">
        <v>42060</v>
      </c>
      <c r="B4858" s="86">
        <v>1.0545</v>
      </c>
      <c r="C4858" s="87">
        <f t="shared" si="79"/>
        <v>1.2759449999999999</v>
      </c>
    </row>
    <row r="4859" spans="1:3">
      <c r="A4859" s="85">
        <v>42061</v>
      </c>
      <c r="B4859" s="86">
        <v>1.0545</v>
      </c>
      <c r="C4859" s="87">
        <f t="shared" si="79"/>
        <v>1.2759449999999999</v>
      </c>
    </row>
    <row r="4860" spans="1:3">
      <c r="A4860" s="85">
        <v>42062</v>
      </c>
      <c r="B4860" s="86">
        <v>1.0545</v>
      </c>
      <c r="C4860" s="87">
        <f t="shared" si="79"/>
        <v>1.2759449999999999</v>
      </c>
    </row>
    <row r="4861" spans="1:3">
      <c r="A4861" s="85">
        <v>42063</v>
      </c>
      <c r="B4861" s="86">
        <v>1.0669</v>
      </c>
      <c r="C4861" s="87">
        <f t="shared" si="79"/>
        <v>1.2909489999999999</v>
      </c>
    </row>
    <row r="4862" spans="1:3">
      <c r="A4862" s="85">
        <v>42064</v>
      </c>
      <c r="B4862" s="86">
        <v>1.0669</v>
      </c>
      <c r="C4862" s="87">
        <f t="shared" si="79"/>
        <v>1.2909489999999999</v>
      </c>
    </row>
    <row r="4863" spans="1:3">
      <c r="A4863" s="85">
        <v>42065</v>
      </c>
      <c r="B4863" s="86">
        <v>1.0669</v>
      </c>
      <c r="C4863" s="87">
        <f t="shared" si="79"/>
        <v>1.2909489999999999</v>
      </c>
    </row>
    <row r="4864" spans="1:3">
      <c r="A4864" s="85">
        <v>42066</v>
      </c>
      <c r="B4864" s="86">
        <v>1.0669</v>
      </c>
      <c r="C4864" s="87">
        <f t="shared" si="79"/>
        <v>1.2909489999999999</v>
      </c>
    </row>
    <row r="4865" spans="1:3">
      <c r="A4865" s="85">
        <v>42067</v>
      </c>
      <c r="B4865" s="86">
        <v>1.0669</v>
      </c>
      <c r="C4865" s="87">
        <f t="shared" si="79"/>
        <v>1.2909489999999999</v>
      </c>
    </row>
    <row r="4866" spans="1:3">
      <c r="A4866" s="85">
        <v>42068</v>
      </c>
      <c r="B4866" s="86">
        <v>1.0669</v>
      </c>
      <c r="C4866" s="87">
        <f t="shared" si="79"/>
        <v>1.2909489999999999</v>
      </c>
    </row>
    <row r="4867" spans="1:3">
      <c r="A4867" s="85">
        <v>42069</v>
      </c>
      <c r="B4867" s="86">
        <v>1.0669</v>
      </c>
      <c r="C4867" s="87">
        <f t="shared" si="79"/>
        <v>1.2909489999999999</v>
      </c>
    </row>
    <row r="4868" spans="1:3">
      <c r="A4868" s="85">
        <v>42070</v>
      </c>
      <c r="B4868" s="86">
        <v>1.0669</v>
      </c>
      <c r="C4868" s="87">
        <f t="shared" si="79"/>
        <v>1.2909489999999999</v>
      </c>
    </row>
    <row r="4869" spans="1:3">
      <c r="A4869" s="85">
        <v>42071</v>
      </c>
      <c r="B4869" s="86">
        <v>1.0669</v>
      </c>
      <c r="C4869" s="87">
        <f t="shared" si="79"/>
        <v>1.2909489999999999</v>
      </c>
    </row>
    <row r="4870" spans="1:3">
      <c r="A4870" s="85">
        <v>42072</v>
      </c>
      <c r="B4870" s="86">
        <v>1.0669</v>
      </c>
      <c r="C4870" s="87">
        <f t="shared" si="79"/>
        <v>1.2909489999999999</v>
      </c>
    </row>
    <row r="4871" spans="1:3">
      <c r="A4871" s="85">
        <v>42073</v>
      </c>
      <c r="B4871" s="86">
        <v>1.0669</v>
      </c>
      <c r="C4871" s="87">
        <f t="shared" si="79"/>
        <v>1.2909489999999999</v>
      </c>
    </row>
    <row r="4872" spans="1:3">
      <c r="A4872" s="85">
        <v>42074</v>
      </c>
      <c r="B4872" s="86">
        <v>1.0669</v>
      </c>
      <c r="C4872" s="87">
        <f t="shared" si="79"/>
        <v>1.2909489999999999</v>
      </c>
    </row>
    <row r="4873" spans="1:3">
      <c r="A4873" s="85">
        <v>42075</v>
      </c>
      <c r="B4873" s="86">
        <v>1.0669</v>
      </c>
      <c r="C4873" s="87">
        <f t="shared" si="79"/>
        <v>1.2909489999999999</v>
      </c>
    </row>
    <row r="4874" spans="1:3">
      <c r="A4874" s="85">
        <v>42076</v>
      </c>
      <c r="B4874" s="86">
        <v>1.0669</v>
      </c>
      <c r="C4874" s="87">
        <f t="shared" si="79"/>
        <v>1.2909489999999999</v>
      </c>
    </row>
    <row r="4875" spans="1:3">
      <c r="A4875" s="85">
        <v>42077</v>
      </c>
      <c r="B4875" s="86">
        <v>1.0669</v>
      </c>
      <c r="C4875" s="87">
        <f t="shared" si="79"/>
        <v>1.2909489999999999</v>
      </c>
    </row>
    <row r="4876" spans="1:3">
      <c r="A4876" s="85">
        <v>42078</v>
      </c>
      <c r="B4876" s="86">
        <v>1.0669</v>
      </c>
      <c r="C4876" s="87">
        <f t="shared" si="79"/>
        <v>1.2909489999999999</v>
      </c>
    </row>
    <row r="4877" spans="1:3">
      <c r="A4877" s="85">
        <v>42079</v>
      </c>
      <c r="B4877" s="86">
        <v>1.0669</v>
      </c>
      <c r="C4877" s="87">
        <f t="shared" si="79"/>
        <v>1.2909489999999999</v>
      </c>
    </row>
    <row r="4878" spans="1:3">
      <c r="A4878" s="85">
        <v>42080</v>
      </c>
      <c r="B4878" s="86">
        <v>1.0669</v>
      </c>
      <c r="C4878" s="87">
        <f t="shared" si="79"/>
        <v>1.2909489999999999</v>
      </c>
    </row>
    <row r="4879" spans="1:3">
      <c r="A4879" s="85">
        <v>42081</v>
      </c>
      <c r="B4879" s="86">
        <v>1.0669</v>
      </c>
      <c r="C4879" s="87">
        <f t="shared" si="79"/>
        <v>1.2909489999999999</v>
      </c>
    </row>
    <row r="4880" spans="1:3">
      <c r="A4880" s="85">
        <v>42082</v>
      </c>
      <c r="B4880" s="86">
        <v>1.0371999999999999</v>
      </c>
      <c r="C4880" s="87">
        <f t="shared" si="79"/>
        <v>1.2550119999999998</v>
      </c>
    </row>
    <row r="4881" spans="1:3">
      <c r="A4881" s="85">
        <v>42083</v>
      </c>
      <c r="B4881" s="86">
        <v>1.0371999999999999</v>
      </c>
      <c r="C4881" s="87">
        <f t="shared" si="79"/>
        <v>1.2550119999999998</v>
      </c>
    </row>
    <row r="4882" spans="1:3">
      <c r="A4882" s="85">
        <v>42084</v>
      </c>
      <c r="B4882" s="86">
        <v>1.0371999999999999</v>
      </c>
      <c r="C4882" s="87">
        <f t="shared" si="79"/>
        <v>1.2550119999999998</v>
      </c>
    </row>
    <row r="4883" spans="1:3">
      <c r="A4883" s="85">
        <v>42085</v>
      </c>
      <c r="B4883" s="86">
        <v>1.0371999999999999</v>
      </c>
      <c r="C4883" s="87">
        <f t="shared" si="79"/>
        <v>1.2550119999999998</v>
      </c>
    </row>
    <row r="4884" spans="1:3">
      <c r="A4884" s="85">
        <v>42086</v>
      </c>
      <c r="B4884" s="86">
        <v>1.0371999999999999</v>
      </c>
      <c r="C4884" s="87">
        <f t="shared" ref="C4884:C4947" si="80">IF($B4884="","",($B4884*1.21))</f>
        <v>1.2550119999999998</v>
      </c>
    </row>
    <row r="4885" spans="1:3">
      <c r="A4885" s="85">
        <v>42087</v>
      </c>
      <c r="B4885" s="86">
        <v>1.0371999999999999</v>
      </c>
      <c r="C4885" s="87">
        <f t="shared" si="80"/>
        <v>1.2550119999999998</v>
      </c>
    </row>
    <row r="4886" spans="1:3">
      <c r="A4886" s="85">
        <v>42088</v>
      </c>
      <c r="B4886" s="86">
        <v>1.0371999999999999</v>
      </c>
      <c r="C4886" s="87">
        <f t="shared" si="80"/>
        <v>1.2550119999999998</v>
      </c>
    </row>
    <row r="4887" spans="1:3">
      <c r="A4887" s="85">
        <v>42089</v>
      </c>
      <c r="B4887" s="86">
        <v>1.0371999999999999</v>
      </c>
      <c r="C4887" s="87">
        <f t="shared" si="80"/>
        <v>1.2550119999999998</v>
      </c>
    </row>
    <row r="4888" spans="1:3">
      <c r="A4888" s="85">
        <v>42090</v>
      </c>
      <c r="B4888" s="86">
        <v>1.0371999999999999</v>
      </c>
      <c r="C4888" s="87">
        <f t="shared" si="80"/>
        <v>1.2550119999999998</v>
      </c>
    </row>
    <row r="4889" spans="1:3">
      <c r="A4889" s="85">
        <v>42091</v>
      </c>
      <c r="B4889" s="86">
        <v>1.0521</v>
      </c>
      <c r="C4889" s="87">
        <f t="shared" si="80"/>
        <v>1.2730410000000001</v>
      </c>
    </row>
    <row r="4890" spans="1:3">
      <c r="A4890" s="85">
        <v>42092</v>
      </c>
      <c r="B4890" s="86">
        <v>1.0521</v>
      </c>
      <c r="C4890" s="87">
        <f t="shared" si="80"/>
        <v>1.2730410000000001</v>
      </c>
    </row>
    <row r="4891" spans="1:3">
      <c r="A4891" s="85">
        <v>42093</v>
      </c>
      <c r="B4891" s="86">
        <v>1.0521</v>
      </c>
      <c r="C4891" s="87">
        <f t="shared" si="80"/>
        <v>1.2730410000000001</v>
      </c>
    </row>
    <row r="4892" spans="1:3">
      <c r="A4892" s="85">
        <v>42094</v>
      </c>
      <c r="B4892" s="86">
        <v>1.0521</v>
      </c>
      <c r="C4892" s="87">
        <f t="shared" si="80"/>
        <v>1.2730410000000001</v>
      </c>
    </row>
    <row r="4893" spans="1:3">
      <c r="A4893" s="85">
        <v>42095</v>
      </c>
      <c r="B4893" s="86">
        <v>1.0446</v>
      </c>
      <c r="C4893" s="87">
        <f t="shared" si="80"/>
        <v>1.2639659999999999</v>
      </c>
    </row>
    <row r="4894" spans="1:3">
      <c r="A4894" s="85">
        <v>42096</v>
      </c>
      <c r="B4894" s="86">
        <v>1.0446</v>
      </c>
      <c r="C4894" s="87">
        <f t="shared" si="80"/>
        <v>1.2639659999999999</v>
      </c>
    </row>
    <row r="4895" spans="1:3">
      <c r="A4895" s="85">
        <v>42097</v>
      </c>
      <c r="B4895" s="86">
        <v>1.0446</v>
      </c>
      <c r="C4895" s="87">
        <f t="shared" si="80"/>
        <v>1.2639659999999999</v>
      </c>
    </row>
    <row r="4896" spans="1:3">
      <c r="A4896" s="85">
        <v>42098</v>
      </c>
      <c r="B4896" s="86">
        <v>1.0446</v>
      </c>
      <c r="C4896" s="87">
        <f t="shared" si="80"/>
        <v>1.2639659999999999</v>
      </c>
    </row>
    <row r="4897" spans="1:3">
      <c r="A4897" s="85">
        <v>42099</v>
      </c>
      <c r="B4897" s="86">
        <v>1.0446</v>
      </c>
      <c r="C4897" s="87">
        <f t="shared" si="80"/>
        <v>1.2639659999999999</v>
      </c>
    </row>
    <row r="4898" spans="1:3">
      <c r="A4898" s="85">
        <v>42100</v>
      </c>
      <c r="B4898" s="86">
        <v>1.0446</v>
      </c>
      <c r="C4898" s="87">
        <f t="shared" si="80"/>
        <v>1.2639659999999999</v>
      </c>
    </row>
    <row r="4899" spans="1:3">
      <c r="A4899" s="85">
        <v>42101</v>
      </c>
      <c r="B4899" s="86">
        <v>1.0446</v>
      </c>
      <c r="C4899" s="87">
        <f t="shared" si="80"/>
        <v>1.2639659999999999</v>
      </c>
    </row>
    <row r="4900" spans="1:3">
      <c r="A4900" s="85">
        <v>42102</v>
      </c>
      <c r="B4900" s="86">
        <v>1.0446</v>
      </c>
      <c r="C4900" s="87">
        <f t="shared" si="80"/>
        <v>1.2639659999999999</v>
      </c>
    </row>
    <row r="4901" spans="1:3">
      <c r="A4901" s="85">
        <v>42103</v>
      </c>
      <c r="B4901" s="86">
        <v>1.0446</v>
      </c>
      <c r="C4901" s="87">
        <f t="shared" si="80"/>
        <v>1.2639659999999999</v>
      </c>
    </row>
    <row r="4902" spans="1:3">
      <c r="A4902" s="85">
        <v>42104</v>
      </c>
      <c r="B4902" s="86">
        <v>1.0355000000000001</v>
      </c>
      <c r="C4902" s="87">
        <f t="shared" si="80"/>
        <v>1.252955</v>
      </c>
    </row>
    <row r="4903" spans="1:3">
      <c r="A4903" s="85">
        <v>42105</v>
      </c>
      <c r="B4903" s="86">
        <v>1.0355000000000001</v>
      </c>
      <c r="C4903" s="87">
        <f t="shared" si="80"/>
        <v>1.252955</v>
      </c>
    </row>
    <row r="4904" spans="1:3">
      <c r="A4904" s="85">
        <v>42106</v>
      </c>
      <c r="B4904" s="86">
        <v>1.0355000000000001</v>
      </c>
      <c r="C4904" s="87">
        <f t="shared" si="80"/>
        <v>1.252955</v>
      </c>
    </row>
    <row r="4905" spans="1:3">
      <c r="A4905" s="85">
        <v>42107</v>
      </c>
      <c r="B4905" s="86">
        <v>1.0355000000000001</v>
      </c>
      <c r="C4905" s="87">
        <f t="shared" si="80"/>
        <v>1.252955</v>
      </c>
    </row>
    <row r="4906" spans="1:3">
      <c r="A4906" s="85">
        <v>42108</v>
      </c>
      <c r="B4906" s="86">
        <v>1.0355000000000001</v>
      </c>
      <c r="C4906" s="87">
        <f t="shared" si="80"/>
        <v>1.252955</v>
      </c>
    </row>
    <row r="4907" spans="1:3">
      <c r="A4907" s="85">
        <v>42109</v>
      </c>
      <c r="B4907" s="86">
        <v>1.0355000000000001</v>
      </c>
      <c r="C4907" s="87">
        <f t="shared" si="80"/>
        <v>1.252955</v>
      </c>
    </row>
    <row r="4908" spans="1:3">
      <c r="A4908" s="85">
        <v>42110</v>
      </c>
      <c r="B4908" s="86">
        <v>1.0595000000000001</v>
      </c>
      <c r="C4908" s="87">
        <f t="shared" si="80"/>
        <v>1.281995</v>
      </c>
    </row>
    <row r="4909" spans="1:3">
      <c r="A4909" s="85">
        <v>42111</v>
      </c>
      <c r="B4909" s="86">
        <v>1.0595000000000001</v>
      </c>
      <c r="C4909" s="87">
        <f t="shared" si="80"/>
        <v>1.281995</v>
      </c>
    </row>
    <row r="4910" spans="1:3">
      <c r="A4910" s="85">
        <v>42112</v>
      </c>
      <c r="B4910" s="86">
        <v>1.0595000000000001</v>
      </c>
      <c r="C4910" s="87">
        <f t="shared" si="80"/>
        <v>1.281995</v>
      </c>
    </row>
    <row r="4911" spans="1:3">
      <c r="A4911" s="85">
        <v>42113</v>
      </c>
      <c r="B4911" s="86">
        <v>1.0595000000000001</v>
      </c>
      <c r="C4911" s="87">
        <f t="shared" si="80"/>
        <v>1.281995</v>
      </c>
    </row>
    <row r="4912" spans="1:3">
      <c r="A4912" s="85">
        <v>42114</v>
      </c>
      <c r="B4912" s="86">
        <v>1.0595000000000001</v>
      </c>
      <c r="C4912" s="87">
        <f t="shared" si="80"/>
        <v>1.281995</v>
      </c>
    </row>
    <row r="4913" spans="1:3">
      <c r="A4913" s="85">
        <v>42115</v>
      </c>
      <c r="B4913" s="86">
        <v>1.0595000000000001</v>
      </c>
      <c r="C4913" s="87">
        <f t="shared" si="80"/>
        <v>1.281995</v>
      </c>
    </row>
    <row r="4914" spans="1:3">
      <c r="A4914" s="85">
        <v>42116</v>
      </c>
      <c r="B4914" s="86">
        <v>1.0595000000000001</v>
      </c>
      <c r="C4914" s="87">
        <f t="shared" si="80"/>
        <v>1.281995</v>
      </c>
    </row>
    <row r="4915" spans="1:3">
      <c r="A4915" s="85">
        <v>42117</v>
      </c>
      <c r="B4915" s="86">
        <v>1.0719000000000001</v>
      </c>
      <c r="C4915" s="87">
        <f t="shared" si="80"/>
        <v>1.296999</v>
      </c>
    </row>
    <row r="4916" spans="1:3">
      <c r="A4916" s="85">
        <v>42118</v>
      </c>
      <c r="B4916" s="86">
        <v>1.0719000000000001</v>
      </c>
      <c r="C4916" s="87">
        <f t="shared" si="80"/>
        <v>1.296999</v>
      </c>
    </row>
    <row r="4917" spans="1:3">
      <c r="A4917" s="85">
        <v>42119</v>
      </c>
      <c r="B4917" s="86">
        <v>1.0719000000000001</v>
      </c>
      <c r="C4917" s="87">
        <f t="shared" si="80"/>
        <v>1.296999</v>
      </c>
    </row>
    <row r="4918" spans="1:3">
      <c r="A4918" s="85">
        <v>42120</v>
      </c>
      <c r="B4918" s="86">
        <v>1.0719000000000001</v>
      </c>
      <c r="C4918" s="87">
        <f t="shared" si="80"/>
        <v>1.296999</v>
      </c>
    </row>
    <row r="4919" spans="1:3">
      <c r="A4919" s="85">
        <v>42121</v>
      </c>
      <c r="B4919" s="86">
        <v>1.0719000000000001</v>
      </c>
      <c r="C4919" s="87">
        <f t="shared" si="80"/>
        <v>1.296999</v>
      </c>
    </row>
    <row r="4920" spans="1:3">
      <c r="A4920" s="85">
        <v>42122</v>
      </c>
      <c r="B4920" s="86">
        <v>1.0719000000000001</v>
      </c>
      <c r="C4920" s="87">
        <f t="shared" si="80"/>
        <v>1.296999</v>
      </c>
    </row>
    <row r="4921" spans="1:3">
      <c r="A4921" s="85">
        <v>42123</v>
      </c>
      <c r="B4921" s="86">
        <v>1.0719000000000001</v>
      </c>
      <c r="C4921" s="87">
        <f t="shared" si="80"/>
        <v>1.296999</v>
      </c>
    </row>
    <row r="4922" spans="1:3">
      <c r="A4922" s="85">
        <v>42124</v>
      </c>
      <c r="B4922" s="86">
        <v>1.0719000000000001</v>
      </c>
      <c r="C4922" s="87">
        <f t="shared" si="80"/>
        <v>1.296999</v>
      </c>
    </row>
    <row r="4923" spans="1:3">
      <c r="A4923" s="85">
        <v>42125</v>
      </c>
      <c r="B4923" s="86">
        <v>1.0719000000000001</v>
      </c>
      <c r="C4923" s="87">
        <f t="shared" si="80"/>
        <v>1.296999</v>
      </c>
    </row>
    <row r="4924" spans="1:3">
      <c r="A4924" s="85">
        <v>42126</v>
      </c>
      <c r="B4924" s="86">
        <v>1.0719000000000001</v>
      </c>
      <c r="C4924" s="87">
        <f t="shared" si="80"/>
        <v>1.296999</v>
      </c>
    </row>
    <row r="4925" spans="1:3">
      <c r="A4925" s="85">
        <v>42127</v>
      </c>
      <c r="B4925" s="86">
        <v>1.0719000000000001</v>
      </c>
      <c r="C4925" s="87">
        <f t="shared" si="80"/>
        <v>1.296999</v>
      </c>
    </row>
    <row r="4926" spans="1:3">
      <c r="A4926" s="85">
        <v>42128</v>
      </c>
      <c r="B4926" s="86">
        <v>1.0719000000000001</v>
      </c>
      <c r="C4926" s="87">
        <f t="shared" si="80"/>
        <v>1.296999</v>
      </c>
    </row>
    <row r="4927" spans="1:3">
      <c r="A4927" s="85">
        <v>42129</v>
      </c>
      <c r="B4927" s="86">
        <v>1.0719000000000001</v>
      </c>
      <c r="C4927" s="87">
        <f t="shared" si="80"/>
        <v>1.296999</v>
      </c>
    </row>
    <row r="4928" spans="1:3">
      <c r="A4928" s="85">
        <v>42130</v>
      </c>
      <c r="B4928" s="86">
        <v>1.0719000000000001</v>
      </c>
      <c r="C4928" s="87">
        <f t="shared" si="80"/>
        <v>1.296999</v>
      </c>
    </row>
    <row r="4929" spans="1:3">
      <c r="A4929" s="85">
        <v>42131</v>
      </c>
      <c r="B4929" s="86">
        <v>1.0719000000000001</v>
      </c>
      <c r="C4929" s="87">
        <f t="shared" si="80"/>
        <v>1.296999</v>
      </c>
    </row>
    <row r="4930" spans="1:3">
      <c r="A4930" s="85">
        <v>42132</v>
      </c>
      <c r="B4930" s="86">
        <v>1.0884</v>
      </c>
      <c r="C4930" s="87">
        <f t="shared" si="80"/>
        <v>1.316964</v>
      </c>
    </row>
    <row r="4931" spans="1:3">
      <c r="A4931" s="85">
        <v>42133</v>
      </c>
      <c r="B4931" s="86">
        <v>1.0884</v>
      </c>
      <c r="C4931" s="87">
        <f t="shared" si="80"/>
        <v>1.316964</v>
      </c>
    </row>
    <row r="4932" spans="1:3">
      <c r="A4932" s="85">
        <v>42134</v>
      </c>
      <c r="B4932" s="86">
        <v>1.0884</v>
      </c>
      <c r="C4932" s="87">
        <f t="shared" si="80"/>
        <v>1.316964</v>
      </c>
    </row>
    <row r="4933" spans="1:3">
      <c r="A4933" s="85">
        <v>42135</v>
      </c>
      <c r="B4933" s="86">
        <v>1.0884</v>
      </c>
      <c r="C4933" s="87">
        <f t="shared" si="80"/>
        <v>1.316964</v>
      </c>
    </row>
    <row r="4934" spans="1:3">
      <c r="A4934" s="85">
        <v>42136</v>
      </c>
      <c r="B4934" s="86">
        <v>1.0884</v>
      </c>
      <c r="C4934" s="87">
        <f t="shared" si="80"/>
        <v>1.316964</v>
      </c>
    </row>
    <row r="4935" spans="1:3">
      <c r="A4935" s="85">
        <v>42137</v>
      </c>
      <c r="B4935" s="86">
        <v>1.0686</v>
      </c>
      <c r="C4935" s="87">
        <f t="shared" si="80"/>
        <v>1.2930059999999999</v>
      </c>
    </row>
    <row r="4936" spans="1:3">
      <c r="A4936" s="85">
        <v>42138</v>
      </c>
      <c r="B4936" s="86">
        <v>1.0686</v>
      </c>
      <c r="C4936" s="87">
        <f t="shared" si="80"/>
        <v>1.2930059999999999</v>
      </c>
    </row>
    <row r="4937" spans="1:3">
      <c r="A4937" s="85">
        <v>42139</v>
      </c>
      <c r="B4937" s="86">
        <v>1.0686</v>
      </c>
      <c r="C4937" s="87">
        <f t="shared" si="80"/>
        <v>1.2930059999999999</v>
      </c>
    </row>
    <row r="4938" spans="1:3">
      <c r="A4938" s="85">
        <v>42140</v>
      </c>
      <c r="B4938" s="86">
        <v>1.0686</v>
      </c>
      <c r="C4938" s="87">
        <f t="shared" si="80"/>
        <v>1.2930059999999999</v>
      </c>
    </row>
    <row r="4939" spans="1:3">
      <c r="A4939" s="85">
        <v>42141</v>
      </c>
      <c r="B4939" s="86">
        <v>1.0686</v>
      </c>
      <c r="C4939" s="87">
        <f t="shared" si="80"/>
        <v>1.2930059999999999</v>
      </c>
    </row>
    <row r="4940" spans="1:3">
      <c r="A4940" s="85">
        <v>42142</v>
      </c>
      <c r="B4940" s="86">
        <v>1.0686</v>
      </c>
      <c r="C4940" s="87">
        <f t="shared" si="80"/>
        <v>1.2930059999999999</v>
      </c>
    </row>
    <row r="4941" spans="1:3">
      <c r="A4941" s="85">
        <v>42143</v>
      </c>
      <c r="B4941" s="86">
        <v>1.0686</v>
      </c>
      <c r="C4941" s="87">
        <f t="shared" si="80"/>
        <v>1.2930059999999999</v>
      </c>
    </row>
    <row r="4942" spans="1:3">
      <c r="A4942" s="85">
        <v>42144</v>
      </c>
      <c r="B4942" s="86">
        <v>1.0686</v>
      </c>
      <c r="C4942" s="87">
        <f t="shared" si="80"/>
        <v>1.2930059999999999</v>
      </c>
    </row>
    <row r="4943" spans="1:3">
      <c r="A4943" s="85">
        <v>42145</v>
      </c>
      <c r="B4943" s="86">
        <v>1.0686</v>
      </c>
      <c r="C4943" s="87">
        <f t="shared" si="80"/>
        <v>1.2930059999999999</v>
      </c>
    </row>
    <row r="4944" spans="1:3">
      <c r="A4944" s="85">
        <v>42146</v>
      </c>
      <c r="B4944" s="86">
        <v>1.0686</v>
      </c>
      <c r="C4944" s="87">
        <f t="shared" si="80"/>
        <v>1.2930059999999999</v>
      </c>
    </row>
    <row r="4945" spans="1:3">
      <c r="A4945" s="85">
        <v>42147</v>
      </c>
      <c r="B4945" s="86">
        <v>1.0826</v>
      </c>
      <c r="C4945" s="87">
        <f t="shared" si="80"/>
        <v>1.3099460000000001</v>
      </c>
    </row>
    <row r="4946" spans="1:3">
      <c r="A4946" s="85">
        <v>42148</v>
      </c>
      <c r="B4946" s="86">
        <v>1.0826</v>
      </c>
      <c r="C4946" s="87">
        <f t="shared" si="80"/>
        <v>1.3099460000000001</v>
      </c>
    </row>
    <row r="4947" spans="1:3">
      <c r="A4947" s="85">
        <v>42149</v>
      </c>
      <c r="B4947" s="86">
        <v>1.0826</v>
      </c>
      <c r="C4947" s="87">
        <f t="shared" si="80"/>
        <v>1.3099460000000001</v>
      </c>
    </row>
    <row r="4948" spans="1:3">
      <c r="A4948" s="85">
        <v>42150</v>
      </c>
      <c r="B4948" s="86">
        <v>1.0826</v>
      </c>
      <c r="C4948" s="87">
        <f t="shared" ref="C4948:C5011" si="81">IF($B4948="","",($B4948*1.21))</f>
        <v>1.3099460000000001</v>
      </c>
    </row>
    <row r="4949" spans="1:3">
      <c r="A4949" s="85">
        <v>42151</v>
      </c>
      <c r="B4949" s="86">
        <v>1.0826</v>
      </c>
      <c r="C4949" s="87">
        <f t="shared" si="81"/>
        <v>1.3099460000000001</v>
      </c>
    </row>
    <row r="4950" spans="1:3">
      <c r="A4950" s="85">
        <v>42152</v>
      </c>
      <c r="B4950" s="86">
        <v>1.0826</v>
      </c>
      <c r="C4950" s="87">
        <f t="shared" si="81"/>
        <v>1.3099460000000001</v>
      </c>
    </row>
    <row r="4951" spans="1:3">
      <c r="A4951" s="85">
        <v>42153</v>
      </c>
      <c r="B4951" s="86">
        <v>1.0826</v>
      </c>
      <c r="C4951" s="87">
        <f t="shared" si="81"/>
        <v>1.3099460000000001</v>
      </c>
    </row>
    <row r="4952" spans="1:3">
      <c r="A4952" s="85">
        <v>42154</v>
      </c>
      <c r="B4952" s="86">
        <v>1.0826</v>
      </c>
      <c r="C4952" s="87">
        <f t="shared" si="81"/>
        <v>1.3099460000000001</v>
      </c>
    </row>
    <row r="4953" spans="1:3">
      <c r="A4953" s="85">
        <v>42155</v>
      </c>
      <c r="B4953" s="86">
        <v>1.0826</v>
      </c>
      <c r="C4953" s="87">
        <f t="shared" si="81"/>
        <v>1.3099460000000001</v>
      </c>
    </row>
    <row r="4954" spans="1:3">
      <c r="A4954" s="85">
        <v>42156</v>
      </c>
      <c r="B4954" s="86">
        <v>1.0826</v>
      </c>
      <c r="C4954" s="87">
        <f t="shared" si="81"/>
        <v>1.3099460000000001</v>
      </c>
    </row>
    <row r="4955" spans="1:3">
      <c r="A4955" s="85">
        <v>42157</v>
      </c>
      <c r="B4955" s="86">
        <v>1.0826</v>
      </c>
      <c r="C4955" s="87">
        <f t="shared" si="81"/>
        <v>1.3099460000000001</v>
      </c>
    </row>
    <row r="4956" spans="1:3">
      <c r="A4956" s="85">
        <v>42158</v>
      </c>
      <c r="B4956" s="86">
        <v>1.0826</v>
      </c>
      <c r="C4956" s="87">
        <f t="shared" si="81"/>
        <v>1.3099460000000001</v>
      </c>
    </row>
    <row r="4957" spans="1:3">
      <c r="A4957" s="85">
        <v>42159</v>
      </c>
      <c r="B4957" s="86">
        <v>1.0792999999999999</v>
      </c>
      <c r="C4957" s="87">
        <f t="shared" si="81"/>
        <v>1.3059529999999999</v>
      </c>
    </row>
    <row r="4958" spans="1:3">
      <c r="A4958" s="85">
        <v>42160</v>
      </c>
      <c r="B4958" s="86">
        <v>1.0792999999999999</v>
      </c>
      <c r="C4958" s="87">
        <f t="shared" si="81"/>
        <v>1.3059529999999999</v>
      </c>
    </row>
    <row r="4959" spans="1:3">
      <c r="A4959" s="85">
        <v>42161</v>
      </c>
      <c r="B4959" s="86">
        <v>1.0792999999999999</v>
      </c>
      <c r="C4959" s="87">
        <f t="shared" si="81"/>
        <v>1.3059529999999999</v>
      </c>
    </row>
    <row r="4960" spans="1:3">
      <c r="A4960" s="85">
        <v>42162</v>
      </c>
      <c r="B4960" s="86">
        <v>1.0792999999999999</v>
      </c>
      <c r="C4960" s="87">
        <f t="shared" si="81"/>
        <v>1.3059529999999999</v>
      </c>
    </row>
    <row r="4961" spans="1:3">
      <c r="A4961" s="85">
        <v>42163</v>
      </c>
      <c r="B4961" s="86">
        <v>1.0792999999999999</v>
      </c>
      <c r="C4961" s="87">
        <f t="shared" si="81"/>
        <v>1.3059529999999999</v>
      </c>
    </row>
    <row r="4962" spans="1:3">
      <c r="A4962" s="85">
        <v>42164</v>
      </c>
      <c r="B4962" s="86">
        <v>1.0511999999999999</v>
      </c>
      <c r="C4962" s="87">
        <f t="shared" si="81"/>
        <v>1.2719519999999997</v>
      </c>
    </row>
    <row r="4963" spans="1:3">
      <c r="A4963" s="85">
        <v>42165</v>
      </c>
      <c r="B4963" s="86">
        <v>1.0511999999999999</v>
      </c>
      <c r="C4963" s="87">
        <f t="shared" si="81"/>
        <v>1.2719519999999997</v>
      </c>
    </row>
    <row r="4964" spans="1:3">
      <c r="A4964" s="85">
        <v>42166</v>
      </c>
      <c r="B4964" s="86">
        <v>1.0652999999999999</v>
      </c>
      <c r="C4964" s="87">
        <f t="shared" si="81"/>
        <v>1.289013</v>
      </c>
    </row>
    <row r="4965" spans="1:3">
      <c r="A4965" s="85">
        <v>42167</v>
      </c>
      <c r="B4965" s="86">
        <v>1.0652999999999999</v>
      </c>
      <c r="C4965" s="87">
        <f t="shared" si="81"/>
        <v>1.289013</v>
      </c>
    </row>
    <row r="4966" spans="1:3">
      <c r="A4966" s="85">
        <v>42168</v>
      </c>
      <c r="B4966" s="86">
        <v>1.0652999999999999</v>
      </c>
      <c r="C4966" s="87">
        <f t="shared" si="81"/>
        <v>1.289013</v>
      </c>
    </row>
    <row r="4967" spans="1:3">
      <c r="A4967" s="85">
        <v>42169</v>
      </c>
      <c r="B4967" s="86">
        <v>1.0652999999999999</v>
      </c>
      <c r="C4967" s="87">
        <f t="shared" si="81"/>
        <v>1.289013</v>
      </c>
    </row>
    <row r="4968" spans="1:3">
      <c r="A4968" s="85">
        <v>42170</v>
      </c>
      <c r="B4968" s="86">
        <v>1.0652999999999999</v>
      </c>
      <c r="C4968" s="87">
        <f t="shared" si="81"/>
        <v>1.289013</v>
      </c>
    </row>
    <row r="4969" spans="1:3">
      <c r="A4969" s="85">
        <v>42171</v>
      </c>
      <c r="B4969" s="86">
        <v>1.0652999999999999</v>
      </c>
      <c r="C4969" s="87">
        <f t="shared" si="81"/>
        <v>1.289013</v>
      </c>
    </row>
    <row r="4970" spans="1:3">
      <c r="A4970" s="85">
        <v>42172</v>
      </c>
      <c r="B4970" s="86">
        <v>1.0652999999999999</v>
      </c>
      <c r="C4970" s="87">
        <f t="shared" si="81"/>
        <v>1.289013</v>
      </c>
    </row>
    <row r="4971" spans="1:3">
      <c r="A4971" s="85">
        <v>42173</v>
      </c>
      <c r="B4971" s="86">
        <v>1.0652999999999999</v>
      </c>
      <c r="C4971" s="87">
        <f t="shared" si="81"/>
        <v>1.289013</v>
      </c>
    </row>
    <row r="4972" spans="1:3">
      <c r="A4972" s="85">
        <v>42174</v>
      </c>
      <c r="B4972" s="86">
        <v>1.0652999999999999</v>
      </c>
      <c r="C4972" s="87">
        <f t="shared" si="81"/>
        <v>1.289013</v>
      </c>
    </row>
    <row r="4973" spans="1:3">
      <c r="A4973" s="85">
        <v>42175</v>
      </c>
      <c r="B4973" s="86">
        <v>1.0652999999999999</v>
      </c>
      <c r="C4973" s="87">
        <f t="shared" si="81"/>
        <v>1.289013</v>
      </c>
    </row>
    <row r="4974" spans="1:3">
      <c r="A4974" s="85">
        <v>42176</v>
      </c>
      <c r="B4974" s="86">
        <v>1.0652999999999999</v>
      </c>
      <c r="C4974" s="87">
        <f t="shared" si="81"/>
        <v>1.289013</v>
      </c>
    </row>
    <row r="4975" spans="1:3">
      <c r="A4975" s="85">
        <v>42177</v>
      </c>
      <c r="B4975" s="86">
        <v>1.0652999999999999</v>
      </c>
      <c r="C4975" s="87">
        <f t="shared" si="81"/>
        <v>1.289013</v>
      </c>
    </row>
    <row r="4976" spans="1:3">
      <c r="A4976" s="85">
        <v>42178</v>
      </c>
      <c r="B4976" s="86">
        <v>1.0652999999999999</v>
      </c>
      <c r="C4976" s="87">
        <f t="shared" si="81"/>
        <v>1.289013</v>
      </c>
    </row>
    <row r="4977" spans="1:3">
      <c r="A4977" s="85">
        <v>42179</v>
      </c>
      <c r="B4977" s="86">
        <v>1.0504</v>
      </c>
      <c r="C4977" s="87">
        <f t="shared" si="81"/>
        <v>1.2709839999999999</v>
      </c>
    </row>
    <row r="4978" spans="1:3">
      <c r="A4978" s="85">
        <v>42180</v>
      </c>
      <c r="B4978" s="86">
        <v>1.0504</v>
      </c>
      <c r="C4978" s="87">
        <f t="shared" si="81"/>
        <v>1.2709839999999999</v>
      </c>
    </row>
    <row r="4979" spans="1:3">
      <c r="A4979" s="85">
        <v>42181</v>
      </c>
      <c r="B4979" s="86">
        <v>1.0504</v>
      </c>
      <c r="C4979" s="87">
        <f t="shared" si="81"/>
        <v>1.2709839999999999</v>
      </c>
    </row>
    <row r="4980" spans="1:3">
      <c r="A4980" s="85">
        <v>42182</v>
      </c>
      <c r="B4980" s="86">
        <v>1.0504</v>
      </c>
      <c r="C4980" s="87">
        <f t="shared" si="81"/>
        <v>1.2709839999999999</v>
      </c>
    </row>
    <row r="4981" spans="1:3">
      <c r="A4981" s="85">
        <v>42183</v>
      </c>
      <c r="B4981" s="86">
        <v>1.0504</v>
      </c>
      <c r="C4981" s="87">
        <f t="shared" si="81"/>
        <v>1.2709839999999999</v>
      </c>
    </row>
    <row r="4982" spans="1:3">
      <c r="A4982" s="85">
        <v>42184</v>
      </c>
      <c r="B4982" s="86">
        <v>1.0504</v>
      </c>
      <c r="C4982" s="87">
        <f t="shared" si="81"/>
        <v>1.2709839999999999</v>
      </c>
    </row>
    <row r="4983" spans="1:3">
      <c r="A4983" s="85">
        <v>42185</v>
      </c>
      <c r="B4983" s="86">
        <v>1.0504</v>
      </c>
      <c r="C4983" s="87">
        <f t="shared" si="81"/>
        <v>1.2709839999999999</v>
      </c>
    </row>
    <row r="4984" spans="1:3">
      <c r="A4984" s="85">
        <v>42186</v>
      </c>
      <c r="B4984" s="86">
        <v>1.0504</v>
      </c>
      <c r="C4984" s="87">
        <f t="shared" si="81"/>
        <v>1.2709839999999999</v>
      </c>
    </row>
    <row r="4985" spans="1:3">
      <c r="A4985" s="85">
        <v>42187</v>
      </c>
      <c r="B4985" s="86">
        <f t="shared" ref="B4985:B4991" si="82">1.281/1.21</f>
        <v>1.0586776859504132</v>
      </c>
      <c r="C4985" s="87">
        <f t="shared" si="81"/>
        <v>1.2809999999999999</v>
      </c>
    </row>
    <row r="4986" spans="1:3">
      <c r="A4986" s="85">
        <v>42188</v>
      </c>
      <c r="B4986" s="86">
        <f t="shared" si="82"/>
        <v>1.0586776859504132</v>
      </c>
      <c r="C4986" s="87">
        <f t="shared" si="81"/>
        <v>1.2809999999999999</v>
      </c>
    </row>
    <row r="4987" spans="1:3">
      <c r="A4987" s="85">
        <v>42189</v>
      </c>
      <c r="B4987" s="86">
        <f t="shared" si="82"/>
        <v>1.0586776859504132</v>
      </c>
      <c r="C4987" s="87">
        <f t="shared" si="81"/>
        <v>1.2809999999999999</v>
      </c>
    </row>
    <row r="4988" spans="1:3">
      <c r="A4988" s="85">
        <v>42190</v>
      </c>
      <c r="B4988" s="86">
        <f t="shared" si="82"/>
        <v>1.0586776859504132</v>
      </c>
      <c r="C4988" s="87">
        <f t="shared" si="81"/>
        <v>1.2809999999999999</v>
      </c>
    </row>
    <row r="4989" spans="1:3">
      <c r="A4989" s="85">
        <v>42191</v>
      </c>
      <c r="B4989" s="86">
        <f t="shared" si="82"/>
        <v>1.0586776859504132</v>
      </c>
      <c r="C4989" s="87">
        <f t="shared" si="81"/>
        <v>1.2809999999999999</v>
      </c>
    </row>
    <row r="4990" spans="1:3">
      <c r="A4990" s="85">
        <v>42192</v>
      </c>
      <c r="B4990" s="86">
        <f t="shared" si="82"/>
        <v>1.0586776859504132</v>
      </c>
      <c r="C4990" s="87">
        <f t="shared" si="81"/>
        <v>1.2809999999999999</v>
      </c>
    </row>
    <row r="4991" spans="1:3">
      <c r="A4991" s="85">
        <v>42193</v>
      </c>
      <c r="B4991" s="86">
        <f t="shared" si="82"/>
        <v>1.0586776859504132</v>
      </c>
      <c r="C4991" s="87">
        <f t="shared" si="81"/>
        <v>1.2809999999999999</v>
      </c>
    </row>
    <row r="4992" spans="1:3">
      <c r="A4992" s="85">
        <v>42194</v>
      </c>
      <c r="B4992" s="86">
        <v>1.0273000000000001</v>
      </c>
      <c r="C4992" s="87">
        <f t="shared" si="81"/>
        <v>1.2430330000000001</v>
      </c>
    </row>
    <row r="4993" spans="1:3">
      <c r="A4993" s="85">
        <v>42195</v>
      </c>
      <c r="B4993" s="86">
        <v>1.0273000000000001</v>
      </c>
      <c r="C4993" s="87">
        <f t="shared" si="81"/>
        <v>1.2430330000000001</v>
      </c>
    </row>
    <row r="4994" spans="1:3">
      <c r="A4994" s="85">
        <v>42196</v>
      </c>
      <c r="B4994" s="86">
        <v>1.0273000000000001</v>
      </c>
      <c r="C4994" s="87">
        <f t="shared" si="81"/>
        <v>1.2430330000000001</v>
      </c>
    </row>
    <row r="4995" spans="1:3">
      <c r="A4995" s="85">
        <v>42197</v>
      </c>
      <c r="B4995" s="86">
        <v>1.0273000000000001</v>
      </c>
      <c r="C4995" s="87">
        <f t="shared" si="81"/>
        <v>1.2430330000000001</v>
      </c>
    </row>
    <row r="4996" spans="1:3">
      <c r="A4996" s="85">
        <v>42198</v>
      </c>
      <c r="B4996" s="86">
        <v>1.0273000000000001</v>
      </c>
      <c r="C4996" s="87">
        <f t="shared" si="81"/>
        <v>1.2430330000000001</v>
      </c>
    </row>
    <row r="4997" spans="1:3">
      <c r="A4997" s="85">
        <v>42199</v>
      </c>
      <c r="B4997" s="86">
        <v>1.0273000000000001</v>
      </c>
      <c r="C4997" s="87">
        <f t="shared" si="81"/>
        <v>1.2430330000000001</v>
      </c>
    </row>
    <row r="4998" spans="1:3">
      <c r="A4998" s="85">
        <v>42200</v>
      </c>
      <c r="B4998" s="86">
        <v>1.0273000000000001</v>
      </c>
      <c r="C4998" s="87">
        <f t="shared" si="81"/>
        <v>1.2430330000000001</v>
      </c>
    </row>
    <row r="4999" spans="1:3">
      <c r="A4999" s="85">
        <v>42201</v>
      </c>
      <c r="B4999" s="86">
        <v>1.0273000000000001</v>
      </c>
      <c r="C4999" s="87">
        <f t="shared" si="81"/>
        <v>1.2430330000000001</v>
      </c>
    </row>
    <row r="5000" spans="1:3">
      <c r="A5000" s="85">
        <v>42202</v>
      </c>
      <c r="B5000" s="86">
        <v>1.0273000000000001</v>
      </c>
      <c r="C5000" s="87">
        <f t="shared" si="81"/>
        <v>1.2430330000000001</v>
      </c>
    </row>
    <row r="5001" spans="1:3">
      <c r="A5001" s="85">
        <v>42203</v>
      </c>
      <c r="B5001" s="86">
        <v>1.0273000000000001</v>
      </c>
      <c r="C5001" s="87">
        <f t="shared" si="81"/>
        <v>1.2430330000000001</v>
      </c>
    </row>
    <row r="5002" spans="1:3">
      <c r="A5002" s="85">
        <v>42204</v>
      </c>
      <c r="B5002" s="86">
        <v>1.0273000000000001</v>
      </c>
      <c r="C5002" s="87">
        <f t="shared" si="81"/>
        <v>1.2430330000000001</v>
      </c>
    </row>
    <row r="5003" spans="1:3">
      <c r="A5003" s="85">
        <v>42205</v>
      </c>
      <c r="B5003" s="86">
        <v>1.0273000000000001</v>
      </c>
      <c r="C5003" s="87">
        <f t="shared" si="81"/>
        <v>1.2430330000000001</v>
      </c>
    </row>
    <row r="5004" spans="1:3">
      <c r="A5004" s="85">
        <v>42206</v>
      </c>
      <c r="B5004" s="86">
        <v>1.0273000000000001</v>
      </c>
      <c r="C5004" s="87">
        <f t="shared" si="81"/>
        <v>1.2430330000000001</v>
      </c>
    </row>
    <row r="5005" spans="1:3">
      <c r="A5005" s="85">
        <v>42207</v>
      </c>
      <c r="B5005" s="86">
        <v>1.0273000000000001</v>
      </c>
      <c r="C5005" s="87">
        <f t="shared" si="81"/>
        <v>1.2430330000000001</v>
      </c>
    </row>
    <row r="5006" spans="1:3">
      <c r="A5006" s="85">
        <v>42208</v>
      </c>
      <c r="B5006" s="86">
        <v>1.0273000000000001</v>
      </c>
      <c r="C5006" s="87">
        <f t="shared" si="81"/>
        <v>1.2430330000000001</v>
      </c>
    </row>
    <row r="5007" spans="1:3">
      <c r="A5007" s="85">
        <v>42209</v>
      </c>
      <c r="B5007" s="86">
        <v>1.0273000000000001</v>
      </c>
      <c r="C5007" s="87">
        <f t="shared" si="81"/>
        <v>1.2430330000000001</v>
      </c>
    </row>
    <row r="5008" spans="1:3">
      <c r="A5008" s="85">
        <v>42210</v>
      </c>
      <c r="B5008" s="86">
        <v>1.0273000000000001</v>
      </c>
      <c r="C5008" s="87">
        <f t="shared" si="81"/>
        <v>1.2430330000000001</v>
      </c>
    </row>
    <row r="5009" spans="1:3">
      <c r="A5009" s="85">
        <v>42211</v>
      </c>
      <c r="B5009" s="86">
        <v>1.0273000000000001</v>
      </c>
      <c r="C5009" s="87">
        <f t="shared" si="81"/>
        <v>1.2430330000000001</v>
      </c>
    </row>
    <row r="5010" spans="1:3">
      <c r="A5010" s="85">
        <v>42212</v>
      </c>
      <c r="B5010" s="86">
        <v>1.0273000000000001</v>
      </c>
      <c r="C5010" s="87">
        <f t="shared" si="81"/>
        <v>1.2430330000000001</v>
      </c>
    </row>
    <row r="5011" spans="1:3">
      <c r="A5011" s="85">
        <v>42213</v>
      </c>
      <c r="B5011" s="86">
        <v>1.0116000000000001</v>
      </c>
      <c r="C5011" s="87">
        <f t="shared" si="81"/>
        <v>1.2240360000000001</v>
      </c>
    </row>
    <row r="5012" spans="1:3">
      <c r="A5012" s="85">
        <v>42214</v>
      </c>
      <c r="B5012" s="86">
        <v>1.0116000000000001</v>
      </c>
      <c r="C5012" s="87">
        <f t="shared" ref="C5012:C5075" si="83">IF($B5012="","",($B5012*1.21))</f>
        <v>1.2240360000000001</v>
      </c>
    </row>
    <row r="5013" spans="1:3">
      <c r="A5013" s="85">
        <v>42215</v>
      </c>
      <c r="B5013" s="86">
        <v>1.0116000000000001</v>
      </c>
      <c r="C5013" s="87">
        <f t="shared" si="83"/>
        <v>1.2240360000000001</v>
      </c>
    </row>
    <row r="5014" spans="1:3">
      <c r="A5014" s="85">
        <v>42216</v>
      </c>
      <c r="B5014" s="86">
        <v>1.0116000000000001</v>
      </c>
      <c r="C5014" s="87">
        <f t="shared" si="83"/>
        <v>1.2240360000000001</v>
      </c>
    </row>
    <row r="5015" spans="1:3">
      <c r="A5015" s="85">
        <v>42217</v>
      </c>
      <c r="B5015" s="86">
        <v>1.0116000000000001</v>
      </c>
      <c r="C5015" s="87">
        <f t="shared" si="83"/>
        <v>1.2240360000000001</v>
      </c>
    </row>
    <row r="5016" spans="1:3">
      <c r="A5016" s="85">
        <v>42218</v>
      </c>
      <c r="B5016" s="86">
        <v>1.0116000000000001</v>
      </c>
      <c r="C5016" s="87">
        <f t="shared" si="83"/>
        <v>1.2240360000000001</v>
      </c>
    </row>
    <row r="5017" spans="1:3">
      <c r="A5017" s="85">
        <v>42219</v>
      </c>
      <c r="B5017" s="86">
        <v>1.0116000000000001</v>
      </c>
      <c r="C5017" s="87">
        <f t="shared" si="83"/>
        <v>1.2240360000000001</v>
      </c>
    </row>
    <row r="5018" spans="1:3">
      <c r="A5018" s="85">
        <v>42220</v>
      </c>
      <c r="B5018" s="86">
        <v>1.0116000000000001</v>
      </c>
      <c r="C5018" s="87">
        <f t="shared" si="83"/>
        <v>1.2240360000000001</v>
      </c>
    </row>
    <row r="5019" spans="1:3">
      <c r="A5019" s="85">
        <v>42221</v>
      </c>
      <c r="B5019" s="86">
        <v>0.9909</v>
      </c>
      <c r="C5019" s="87">
        <f t="shared" si="83"/>
        <v>1.1989889999999999</v>
      </c>
    </row>
    <row r="5020" spans="1:3">
      <c r="A5020" s="85">
        <v>42222</v>
      </c>
      <c r="B5020" s="86">
        <v>0.9909</v>
      </c>
      <c r="C5020" s="87">
        <f t="shared" si="83"/>
        <v>1.1989889999999999</v>
      </c>
    </row>
    <row r="5021" spans="1:3">
      <c r="A5021" s="85">
        <v>42223</v>
      </c>
      <c r="B5021" s="86">
        <v>0.9909</v>
      </c>
      <c r="C5021" s="87">
        <f t="shared" si="83"/>
        <v>1.1989889999999999</v>
      </c>
    </row>
    <row r="5022" spans="1:3">
      <c r="A5022" s="85">
        <v>42224</v>
      </c>
      <c r="B5022" s="86">
        <v>0.9909</v>
      </c>
      <c r="C5022" s="87">
        <f t="shared" si="83"/>
        <v>1.1989889999999999</v>
      </c>
    </row>
    <row r="5023" spans="1:3">
      <c r="A5023" s="85">
        <v>42225</v>
      </c>
      <c r="B5023" s="86">
        <v>0.9909</v>
      </c>
      <c r="C5023" s="87">
        <f t="shared" si="83"/>
        <v>1.1989889999999999</v>
      </c>
    </row>
    <row r="5024" spans="1:3">
      <c r="A5024" s="85">
        <v>42226</v>
      </c>
      <c r="B5024" s="86">
        <v>0.9909</v>
      </c>
      <c r="C5024" s="87">
        <f t="shared" si="83"/>
        <v>1.1989889999999999</v>
      </c>
    </row>
    <row r="5025" spans="1:3">
      <c r="A5025" s="85">
        <v>42227</v>
      </c>
      <c r="B5025" s="86">
        <v>0.9909</v>
      </c>
      <c r="C5025" s="87">
        <f t="shared" si="83"/>
        <v>1.1989889999999999</v>
      </c>
    </row>
    <row r="5026" spans="1:3">
      <c r="A5026" s="85">
        <v>42228</v>
      </c>
      <c r="B5026" s="86">
        <v>0.9909</v>
      </c>
      <c r="C5026" s="87">
        <f t="shared" si="83"/>
        <v>1.1989889999999999</v>
      </c>
    </row>
    <row r="5027" spans="1:3">
      <c r="A5027" s="85">
        <v>42229</v>
      </c>
      <c r="B5027" s="86">
        <v>0.9909</v>
      </c>
      <c r="C5027" s="87">
        <f t="shared" si="83"/>
        <v>1.1989889999999999</v>
      </c>
    </row>
    <row r="5028" spans="1:3">
      <c r="A5028" s="85">
        <v>42230</v>
      </c>
      <c r="B5028" s="86">
        <v>0.9909</v>
      </c>
      <c r="C5028" s="87">
        <f t="shared" si="83"/>
        <v>1.1989889999999999</v>
      </c>
    </row>
    <row r="5029" spans="1:3">
      <c r="A5029" s="85">
        <v>42231</v>
      </c>
      <c r="B5029" s="86">
        <v>0.9909</v>
      </c>
      <c r="C5029" s="87">
        <f t="shared" si="83"/>
        <v>1.1989889999999999</v>
      </c>
    </row>
    <row r="5030" spans="1:3">
      <c r="A5030" s="85">
        <v>42232</v>
      </c>
      <c r="B5030" s="86">
        <v>0.9909</v>
      </c>
      <c r="C5030" s="87">
        <f t="shared" si="83"/>
        <v>1.1989889999999999</v>
      </c>
    </row>
    <row r="5031" spans="1:3">
      <c r="A5031" s="85">
        <v>42233</v>
      </c>
      <c r="B5031" s="86">
        <v>0.9909</v>
      </c>
      <c r="C5031" s="87">
        <f t="shared" si="83"/>
        <v>1.1989889999999999</v>
      </c>
    </row>
    <row r="5032" spans="1:3">
      <c r="A5032" s="85">
        <v>42234</v>
      </c>
      <c r="B5032" s="86">
        <v>0.9909</v>
      </c>
      <c r="C5032" s="87">
        <f t="shared" si="83"/>
        <v>1.1989889999999999</v>
      </c>
    </row>
    <row r="5033" spans="1:3">
      <c r="A5033" s="85">
        <v>42235</v>
      </c>
      <c r="B5033" s="86">
        <v>0.9909</v>
      </c>
      <c r="C5033" s="87">
        <f t="shared" si="83"/>
        <v>1.1989889999999999</v>
      </c>
    </row>
    <row r="5034" spans="1:3">
      <c r="A5034" s="85">
        <v>42236</v>
      </c>
      <c r="B5034" s="86">
        <v>0.9909</v>
      </c>
      <c r="C5034" s="87">
        <f t="shared" si="83"/>
        <v>1.1989889999999999</v>
      </c>
    </row>
    <row r="5035" spans="1:3">
      <c r="A5035" s="85">
        <v>42237</v>
      </c>
      <c r="B5035" s="86">
        <v>0.97929999999999995</v>
      </c>
      <c r="C5035" s="87">
        <f t="shared" si="83"/>
        <v>1.1849529999999999</v>
      </c>
    </row>
    <row r="5036" spans="1:3">
      <c r="A5036" s="85">
        <v>42238</v>
      </c>
      <c r="B5036" s="86">
        <v>0.97929999999999995</v>
      </c>
      <c r="C5036" s="87">
        <f t="shared" si="83"/>
        <v>1.1849529999999999</v>
      </c>
    </row>
    <row r="5037" spans="1:3">
      <c r="A5037" s="85">
        <v>42239</v>
      </c>
      <c r="B5037" s="86">
        <v>0.97929999999999995</v>
      </c>
      <c r="C5037" s="87">
        <f t="shared" si="83"/>
        <v>1.1849529999999999</v>
      </c>
    </row>
    <row r="5038" spans="1:3">
      <c r="A5038" s="85">
        <v>42240</v>
      </c>
      <c r="B5038" s="86">
        <v>0.97929999999999995</v>
      </c>
      <c r="C5038" s="87">
        <f t="shared" si="83"/>
        <v>1.1849529999999999</v>
      </c>
    </row>
    <row r="5039" spans="1:3">
      <c r="A5039" s="85">
        <v>42241</v>
      </c>
      <c r="B5039" s="86">
        <v>0.97929999999999995</v>
      </c>
      <c r="C5039" s="87">
        <f t="shared" si="83"/>
        <v>1.1849529999999999</v>
      </c>
    </row>
    <row r="5040" spans="1:3">
      <c r="A5040" s="85">
        <v>42242</v>
      </c>
      <c r="B5040" s="86">
        <v>0.97929999999999995</v>
      </c>
      <c r="C5040" s="87">
        <f t="shared" si="83"/>
        <v>1.1849529999999999</v>
      </c>
    </row>
    <row r="5041" spans="1:3">
      <c r="A5041" s="85">
        <v>42243</v>
      </c>
      <c r="B5041" s="86">
        <v>0.94879999999999998</v>
      </c>
      <c r="C5041" s="87">
        <f t="shared" si="83"/>
        <v>1.148048</v>
      </c>
    </row>
    <row r="5042" spans="1:3">
      <c r="A5042" s="85">
        <v>42244</v>
      </c>
      <c r="B5042" s="86">
        <v>0.94879999999999998</v>
      </c>
      <c r="C5042" s="87">
        <f t="shared" si="83"/>
        <v>1.148048</v>
      </c>
    </row>
    <row r="5043" spans="1:3">
      <c r="A5043" s="85">
        <v>42245</v>
      </c>
      <c r="B5043" s="86">
        <v>0.94879999999999998</v>
      </c>
      <c r="C5043" s="87">
        <f t="shared" si="83"/>
        <v>1.148048</v>
      </c>
    </row>
    <row r="5044" spans="1:3">
      <c r="A5044" s="85">
        <v>42246</v>
      </c>
      <c r="B5044" s="86">
        <v>0.94879999999999998</v>
      </c>
      <c r="C5044" s="87">
        <f t="shared" si="83"/>
        <v>1.148048</v>
      </c>
    </row>
    <row r="5045" spans="1:3">
      <c r="A5045" s="85">
        <v>42247</v>
      </c>
      <c r="B5045" s="86">
        <v>0.94879999999999998</v>
      </c>
      <c r="C5045" s="87">
        <f t="shared" si="83"/>
        <v>1.148048</v>
      </c>
    </row>
    <row r="5046" spans="1:3">
      <c r="A5046" s="85">
        <v>42248</v>
      </c>
      <c r="B5046" s="86">
        <v>0.94879999999999998</v>
      </c>
      <c r="C5046" s="87">
        <f t="shared" si="83"/>
        <v>1.148048</v>
      </c>
    </row>
    <row r="5047" spans="1:3">
      <c r="A5047" s="85">
        <v>42249</v>
      </c>
      <c r="B5047" s="86">
        <v>0.98509999999999998</v>
      </c>
      <c r="C5047" s="87">
        <f t="shared" si="83"/>
        <v>1.1919709999999999</v>
      </c>
    </row>
    <row r="5048" spans="1:3">
      <c r="A5048" s="85">
        <v>42250</v>
      </c>
      <c r="B5048" s="86">
        <v>0.98509999999999998</v>
      </c>
      <c r="C5048" s="87">
        <f t="shared" si="83"/>
        <v>1.1919709999999999</v>
      </c>
    </row>
    <row r="5049" spans="1:3">
      <c r="A5049" s="85">
        <v>42251</v>
      </c>
      <c r="B5049" s="86">
        <v>0.98509999999999998</v>
      </c>
      <c r="C5049" s="87">
        <f t="shared" si="83"/>
        <v>1.1919709999999999</v>
      </c>
    </row>
    <row r="5050" spans="1:3">
      <c r="A5050" s="85">
        <v>42252</v>
      </c>
      <c r="B5050" s="86">
        <v>0.98509999999999998</v>
      </c>
      <c r="C5050" s="87">
        <f t="shared" si="83"/>
        <v>1.1919709999999999</v>
      </c>
    </row>
    <row r="5051" spans="1:3">
      <c r="A5051" s="85">
        <v>42253</v>
      </c>
      <c r="B5051" s="86">
        <v>0.98509999999999998</v>
      </c>
      <c r="C5051" s="87">
        <f t="shared" si="83"/>
        <v>1.1919709999999999</v>
      </c>
    </row>
    <row r="5052" spans="1:3">
      <c r="A5052" s="85">
        <v>42254</v>
      </c>
      <c r="B5052" s="86">
        <v>0.98509999999999998</v>
      </c>
      <c r="C5052" s="87">
        <f t="shared" si="83"/>
        <v>1.1919709999999999</v>
      </c>
    </row>
    <row r="5053" spans="1:3">
      <c r="A5053" s="85">
        <v>42255</v>
      </c>
      <c r="B5053" s="86">
        <v>0.98509999999999998</v>
      </c>
      <c r="C5053" s="87">
        <f t="shared" si="83"/>
        <v>1.1919709999999999</v>
      </c>
    </row>
    <row r="5054" spans="1:3">
      <c r="A5054" s="85">
        <v>42256</v>
      </c>
      <c r="B5054" s="86">
        <v>0.98509999999999998</v>
      </c>
      <c r="C5054" s="87">
        <f t="shared" si="83"/>
        <v>1.1919709999999999</v>
      </c>
    </row>
    <row r="5055" spans="1:3">
      <c r="A5055" s="85">
        <v>42257</v>
      </c>
      <c r="B5055" s="86">
        <v>0.98509999999999998</v>
      </c>
      <c r="C5055" s="87">
        <f t="shared" si="83"/>
        <v>1.1919709999999999</v>
      </c>
    </row>
    <row r="5056" spans="1:3">
      <c r="A5056" s="85">
        <v>42258</v>
      </c>
      <c r="B5056" s="86">
        <v>0.98509999999999998</v>
      </c>
      <c r="C5056" s="87">
        <f t="shared" si="83"/>
        <v>1.1919709999999999</v>
      </c>
    </row>
    <row r="5057" spans="1:3">
      <c r="A5057" s="85">
        <v>42259</v>
      </c>
      <c r="B5057" s="86">
        <v>0.98509999999999998</v>
      </c>
      <c r="C5057" s="87">
        <f t="shared" si="83"/>
        <v>1.1919709999999999</v>
      </c>
    </row>
    <row r="5058" spans="1:3">
      <c r="A5058" s="85">
        <v>42260</v>
      </c>
      <c r="B5058" s="86">
        <v>0.98509999999999998</v>
      </c>
      <c r="C5058" s="87">
        <f t="shared" si="83"/>
        <v>1.1919709999999999</v>
      </c>
    </row>
    <row r="5059" spans="1:3">
      <c r="A5059" s="85">
        <v>42261</v>
      </c>
      <c r="B5059" s="86">
        <v>0.98509999999999998</v>
      </c>
      <c r="C5059" s="87">
        <f t="shared" si="83"/>
        <v>1.1919709999999999</v>
      </c>
    </row>
    <row r="5060" spans="1:3">
      <c r="A5060" s="85">
        <v>42262</v>
      </c>
      <c r="B5060" s="86">
        <v>0.98509999999999998</v>
      </c>
      <c r="C5060" s="87">
        <f t="shared" si="83"/>
        <v>1.1919709999999999</v>
      </c>
    </row>
    <row r="5061" spans="1:3">
      <c r="A5061" s="85">
        <v>42263</v>
      </c>
      <c r="B5061" s="86">
        <v>0.98509999999999998</v>
      </c>
      <c r="C5061" s="87">
        <f t="shared" si="83"/>
        <v>1.1919709999999999</v>
      </c>
    </row>
    <row r="5062" spans="1:3">
      <c r="A5062" s="85">
        <v>42264</v>
      </c>
      <c r="B5062" s="86">
        <v>0.96120000000000005</v>
      </c>
      <c r="C5062" s="87">
        <f t="shared" si="83"/>
        <v>1.163052</v>
      </c>
    </row>
    <row r="5063" spans="1:3">
      <c r="A5063" s="85">
        <v>42265</v>
      </c>
      <c r="B5063" s="86">
        <v>0.96120000000000005</v>
      </c>
      <c r="C5063" s="87">
        <f t="shared" si="83"/>
        <v>1.163052</v>
      </c>
    </row>
    <row r="5064" spans="1:3">
      <c r="A5064" s="85">
        <v>42266</v>
      </c>
      <c r="B5064" s="86">
        <v>0.96120000000000005</v>
      </c>
      <c r="C5064" s="87">
        <f t="shared" si="83"/>
        <v>1.163052</v>
      </c>
    </row>
    <row r="5065" spans="1:3">
      <c r="A5065" s="85">
        <v>42267</v>
      </c>
      <c r="B5065" s="86">
        <v>0.96120000000000005</v>
      </c>
      <c r="C5065" s="87">
        <f t="shared" si="83"/>
        <v>1.163052</v>
      </c>
    </row>
    <row r="5066" spans="1:3">
      <c r="A5066" s="85">
        <v>42268</v>
      </c>
      <c r="B5066" s="86">
        <v>0.96120000000000005</v>
      </c>
      <c r="C5066" s="87">
        <f t="shared" si="83"/>
        <v>1.163052</v>
      </c>
    </row>
    <row r="5067" spans="1:3">
      <c r="A5067" s="85">
        <v>42269</v>
      </c>
      <c r="B5067" s="86">
        <v>0.96120000000000005</v>
      </c>
      <c r="C5067" s="87">
        <f t="shared" si="83"/>
        <v>1.163052</v>
      </c>
    </row>
    <row r="5068" spans="1:3">
      <c r="A5068" s="85">
        <v>42270</v>
      </c>
      <c r="B5068" s="86">
        <v>0.96120000000000005</v>
      </c>
      <c r="C5068" s="87">
        <f t="shared" si="83"/>
        <v>1.163052</v>
      </c>
    </row>
    <row r="5069" spans="1:3">
      <c r="A5069" s="85">
        <v>42271</v>
      </c>
      <c r="B5069" s="86">
        <v>0.96120000000000005</v>
      </c>
      <c r="C5069" s="87">
        <f t="shared" si="83"/>
        <v>1.163052</v>
      </c>
    </row>
    <row r="5070" spans="1:3">
      <c r="A5070" s="85">
        <v>42272</v>
      </c>
      <c r="B5070" s="86">
        <v>0.97850000000000004</v>
      </c>
      <c r="C5070" s="87">
        <f t="shared" si="83"/>
        <v>1.1839850000000001</v>
      </c>
    </row>
    <row r="5071" spans="1:3">
      <c r="A5071" s="85">
        <v>42273</v>
      </c>
      <c r="B5071" s="86">
        <v>0.97850000000000004</v>
      </c>
      <c r="C5071" s="87">
        <f t="shared" si="83"/>
        <v>1.1839850000000001</v>
      </c>
    </row>
    <row r="5072" spans="1:3">
      <c r="A5072" s="85">
        <v>42274</v>
      </c>
      <c r="B5072" s="86">
        <v>0.97850000000000004</v>
      </c>
      <c r="C5072" s="87">
        <f t="shared" si="83"/>
        <v>1.1839850000000001</v>
      </c>
    </row>
    <row r="5073" spans="1:3">
      <c r="A5073" s="85">
        <v>42275</v>
      </c>
      <c r="B5073" s="86">
        <v>0.97850000000000004</v>
      </c>
      <c r="C5073" s="87">
        <f t="shared" si="83"/>
        <v>1.1839850000000001</v>
      </c>
    </row>
    <row r="5074" spans="1:3">
      <c r="A5074" s="85">
        <v>42276</v>
      </c>
      <c r="B5074" s="86">
        <v>0.97850000000000004</v>
      </c>
      <c r="C5074" s="87">
        <f t="shared" si="83"/>
        <v>1.1839850000000001</v>
      </c>
    </row>
    <row r="5075" spans="1:3">
      <c r="A5075" s="85">
        <v>42277</v>
      </c>
      <c r="B5075" s="86">
        <v>0.97850000000000004</v>
      </c>
      <c r="C5075" s="87">
        <f t="shared" si="83"/>
        <v>1.1839850000000001</v>
      </c>
    </row>
    <row r="5076" spans="1:3">
      <c r="A5076" s="85">
        <v>42278</v>
      </c>
      <c r="B5076" s="86">
        <v>0.97519999999999996</v>
      </c>
      <c r="C5076" s="87">
        <f t="shared" ref="C5076:C5139" si="84">IF($B5076="","",($B5076*1.21))</f>
        <v>1.1799919999999999</v>
      </c>
    </row>
    <row r="5077" spans="1:3">
      <c r="A5077" s="85">
        <v>42279</v>
      </c>
      <c r="B5077" s="86">
        <v>0.97519999999999996</v>
      </c>
      <c r="C5077" s="87">
        <f t="shared" si="84"/>
        <v>1.1799919999999999</v>
      </c>
    </row>
    <row r="5078" spans="1:3">
      <c r="A5078" s="85">
        <v>42280</v>
      </c>
      <c r="B5078" s="86">
        <v>0.97519999999999996</v>
      </c>
      <c r="C5078" s="87">
        <f t="shared" si="84"/>
        <v>1.1799919999999999</v>
      </c>
    </row>
    <row r="5079" spans="1:3">
      <c r="A5079" s="85">
        <v>42281</v>
      </c>
      <c r="B5079" s="86">
        <v>0.97519999999999996</v>
      </c>
      <c r="C5079" s="87">
        <f t="shared" si="84"/>
        <v>1.1799919999999999</v>
      </c>
    </row>
    <row r="5080" spans="1:3">
      <c r="A5080" s="85">
        <v>42282</v>
      </c>
      <c r="B5080" s="86">
        <v>0.97519999999999996</v>
      </c>
      <c r="C5080" s="87">
        <f t="shared" si="84"/>
        <v>1.1799919999999999</v>
      </c>
    </row>
    <row r="5081" spans="1:3">
      <c r="A5081" s="85">
        <v>42283</v>
      </c>
      <c r="B5081" s="86">
        <v>0.9587</v>
      </c>
      <c r="C5081" s="87">
        <f t="shared" si="84"/>
        <v>1.1600269999999999</v>
      </c>
    </row>
    <row r="5082" spans="1:3">
      <c r="A5082" s="85">
        <v>42284</v>
      </c>
      <c r="B5082" s="86">
        <v>0.9587</v>
      </c>
      <c r="C5082" s="87">
        <f t="shared" si="84"/>
        <v>1.1600269999999999</v>
      </c>
    </row>
    <row r="5083" spans="1:3">
      <c r="A5083" s="85">
        <v>42285</v>
      </c>
      <c r="B5083" s="86">
        <v>0.9587</v>
      </c>
      <c r="C5083" s="87">
        <f t="shared" si="84"/>
        <v>1.1600269999999999</v>
      </c>
    </row>
    <row r="5084" spans="1:3">
      <c r="A5084" s="85">
        <v>42286</v>
      </c>
      <c r="B5084" s="86">
        <v>0.97929999999999995</v>
      </c>
      <c r="C5084" s="87">
        <f t="shared" si="84"/>
        <v>1.1849529999999999</v>
      </c>
    </row>
    <row r="5085" spans="1:3">
      <c r="A5085" s="85">
        <v>42287</v>
      </c>
      <c r="B5085" s="86">
        <v>0.97929999999999995</v>
      </c>
      <c r="C5085" s="87">
        <f t="shared" si="84"/>
        <v>1.1849529999999999</v>
      </c>
    </row>
    <row r="5086" spans="1:3">
      <c r="A5086" s="85">
        <v>42288</v>
      </c>
      <c r="B5086" s="86">
        <v>0.97929999999999995</v>
      </c>
      <c r="C5086" s="87">
        <f t="shared" si="84"/>
        <v>1.1849529999999999</v>
      </c>
    </row>
    <row r="5087" spans="1:3">
      <c r="A5087" s="85">
        <v>42289</v>
      </c>
      <c r="B5087" s="86">
        <v>0.97929999999999995</v>
      </c>
      <c r="C5087" s="87">
        <f t="shared" si="84"/>
        <v>1.1849529999999999</v>
      </c>
    </row>
    <row r="5088" spans="1:3">
      <c r="A5088" s="85">
        <v>42290</v>
      </c>
      <c r="B5088" s="86">
        <v>0.97929999999999995</v>
      </c>
      <c r="C5088" s="87">
        <f t="shared" si="84"/>
        <v>1.1849529999999999</v>
      </c>
    </row>
    <row r="5089" spans="1:3">
      <c r="A5089" s="85">
        <v>42291</v>
      </c>
      <c r="B5089" s="86">
        <v>0.97929999999999995</v>
      </c>
      <c r="C5089" s="87">
        <f t="shared" si="84"/>
        <v>1.1849529999999999</v>
      </c>
    </row>
    <row r="5090" spans="1:3">
      <c r="A5090" s="85">
        <v>42292</v>
      </c>
      <c r="B5090" s="86">
        <v>0.97929999999999995</v>
      </c>
      <c r="C5090" s="87">
        <f t="shared" si="84"/>
        <v>1.1849529999999999</v>
      </c>
    </row>
    <row r="5091" spans="1:3">
      <c r="A5091" s="85">
        <v>42293</v>
      </c>
      <c r="B5091" s="86">
        <v>0.95120000000000005</v>
      </c>
      <c r="C5091" s="87">
        <f t="shared" si="84"/>
        <v>1.150952</v>
      </c>
    </row>
    <row r="5092" spans="1:3">
      <c r="A5092" s="85">
        <v>42294</v>
      </c>
      <c r="B5092" s="86">
        <v>0.95120000000000005</v>
      </c>
      <c r="C5092" s="87">
        <f t="shared" si="84"/>
        <v>1.150952</v>
      </c>
    </row>
    <row r="5093" spans="1:3">
      <c r="A5093" s="85">
        <v>42295</v>
      </c>
      <c r="B5093" s="86">
        <v>0.95120000000000005</v>
      </c>
      <c r="C5093" s="87">
        <f t="shared" si="84"/>
        <v>1.150952</v>
      </c>
    </row>
    <row r="5094" spans="1:3">
      <c r="A5094" s="85">
        <v>42296</v>
      </c>
      <c r="B5094" s="86">
        <v>0.95120000000000005</v>
      </c>
      <c r="C5094" s="87">
        <f t="shared" si="84"/>
        <v>1.150952</v>
      </c>
    </row>
    <row r="5095" spans="1:3">
      <c r="A5095" s="85">
        <v>42297</v>
      </c>
      <c r="B5095" s="86">
        <v>0.95120000000000005</v>
      </c>
      <c r="C5095" s="87">
        <f t="shared" si="84"/>
        <v>1.150952</v>
      </c>
    </row>
    <row r="5096" spans="1:3">
      <c r="A5096" s="85">
        <v>42298</v>
      </c>
      <c r="B5096" s="86">
        <v>0.95120000000000005</v>
      </c>
      <c r="C5096" s="87">
        <f t="shared" si="84"/>
        <v>1.150952</v>
      </c>
    </row>
    <row r="5097" spans="1:3">
      <c r="A5097" s="85">
        <v>42299</v>
      </c>
      <c r="B5097" s="86">
        <v>0.95120000000000005</v>
      </c>
      <c r="C5097" s="87">
        <f t="shared" si="84"/>
        <v>1.150952</v>
      </c>
    </row>
    <row r="5098" spans="1:3">
      <c r="A5098" s="85">
        <v>42300</v>
      </c>
      <c r="B5098" s="86">
        <v>0.95120000000000005</v>
      </c>
      <c r="C5098" s="87">
        <f t="shared" si="84"/>
        <v>1.150952</v>
      </c>
    </row>
    <row r="5099" spans="1:3">
      <c r="A5099" s="85">
        <v>42301</v>
      </c>
      <c r="B5099" s="86">
        <v>0.95120000000000005</v>
      </c>
      <c r="C5099" s="87">
        <f t="shared" si="84"/>
        <v>1.150952</v>
      </c>
    </row>
    <row r="5100" spans="1:3">
      <c r="A5100" s="85">
        <v>42302</v>
      </c>
      <c r="B5100" s="86">
        <v>0.95120000000000005</v>
      </c>
      <c r="C5100" s="87">
        <f t="shared" si="84"/>
        <v>1.150952</v>
      </c>
    </row>
    <row r="5101" spans="1:3">
      <c r="A5101" s="85">
        <v>42303</v>
      </c>
      <c r="B5101" s="86">
        <v>0.95120000000000005</v>
      </c>
      <c r="C5101" s="87">
        <f t="shared" si="84"/>
        <v>1.150952</v>
      </c>
    </row>
    <row r="5102" spans="1:3">
      <c r="A5102" s="85">
        <v>42304</v>
      </c>
      <c r="B5102" s="86">
        <v>0.95120000000000005</v>
      </c>
      <c r="C5102" s="87">
        <f t="shared" si="84"/>
        <v>1.150952</v>
      </c>
    </row>
    <row r="5103" spans="1:3">
      <c r="A5103" s="85">
        <v>42305</v>
      </c>
      <c r="B5103" s="86">
        <v>0.95120000000000005</v>
      </c>
      <c r="C5103" s="87">
        <f t="shared" si="84"/>
        <v>1.150952</v>
      </c>
    </row>
    <row r="5104" spans="1:3">
      <c r="A5104" s="85">
        <v>42306</v>
      </c>
      <c r="B5104" s="86">
        <v>0.95120000000000005</v>
      </c>
      <c r="C5104" s="87">
        <f t="shared" si="84"/>
        <v>1.150952</v>
      </c>
    </row>
    <row r="5105" spans="1:3">
      <c r="A5105" s="85">
        <v>42307</v>
      </c>
      <c r="B5105" s="86">
        <v>0.95120000000000005</v>
      </c>
      <c r="C5105" s="87">
        <f t="shared" si="84"/>
        <v>1.150952</v>
      </c>
    </row>
    <row r="5106" spans="1:3">
      <c r="A5106" s="85">
        <v>42308</v>
      </c>
      <c r="B5106" s="86">
        <v>0.95120000000000005</v>
      </c>
      <c r="C5106" s="87">
        <f t="shared" si="84"/>
        <v>1.150952</v>
      </c>
    </row>
    <row r="5107" spans="1:3">
      <c r="A5107" s="85">
        <v>42309</v>
      </c>
      <c r="B5107" s="86">
        <v>0.95120000000000005</v>
      </c>
      <c r="C5107" s="87">
        <f t="shared" si="84"/>
        <v>1.150952</v>
      </c>
    </row>
    <row r="5108" spans="1:3">
      <c r="A5108" s="85">
        <v>42310</v>
      </c>
      <c r="B5108" s="86">
        <v>0.95120000000000005</v>
      </c>
      <c r="C5108" s="87">
        <f t="shared" si="84"/>
        <v>1.150952</v>
      </c>
    </row>
    <row r="5109" spans="1:3">
      <c r="A5109" s="85">
        <v>42311</v>
      </c>
      <c r="B5109" s="86">
        <v>0.95120000000000005</v>
      </c>
      <c r="C5109" s="87">
        <f t="shared" si="84"/>
        <v>1.150952</v>
      </c>
    </row>
    <row r="5110" spans="1:3">
      <c r="A5110" s="85">
        <v>42312</v>
      </c>
      <c r="B5110" s="86">
        <v>0.97599999999999998</v>
      </c>
      <c r="C5110" s="87">
        <f t="shared" si="84"/>
        <v>1.18096</v>
      </c>
    </row>
    <row r="5111" spans="1:3">
      <c r="A5111" s="85">
        <v>42313</v>
      </c>
      <c r="B5111" s="86">
        <v>0.97599999999999998</v>
      </c>
      <c r="C5111" s="87">
        <f t="shared" si="84"/>
        <v>1.18096</v>
      </c>
    </row>
    <row r="5112" spans="1:3">
      <c r="A5112" s="85">
        <v>42314</v>
      </c>
      <c r="B5112" s="86">
        <v>0.97599999999999998</v>
      </c>
      <c r="C5112" s="87">
        <f t="shared" si="84"/>
        <v>1.18096</v>
      </c>
    </row>
    <row r="5113" spans="1:3">
      <c r="A5113" s="85">
        <v>42315</v>
      </c>
      <c r="B5113" s="86">
        <v>0.97599999999999998</v>
      </c>
      <c r="C5113" s="87">
        <f t="shared" si="84"/>
        <v>1.18096</v>
      </c>
    </row>
    <row r="5114" spans="1:3">
      <c r="A5114" s="85">
        <v>42316</v>
      </c>
      <c r="B5114" s="86">
        <v>0.97599999999999998</v>
      </c>
      <c r="C5114" s="87">
        <f t="shared" si="84"/>
        <v>1.18096</v>
      </c>
    </row>
    <row r="5115" spans="1:3">
      <c r="A5115" s="85">
        <v>42317</v>
      </c>
      <c r="B5115" s="86">
        <v>0.97599999999999998</v>
      </c>
      <c r="C5115" s="87">
        <f t="shared" si="84"/>
        <v>1.18096</v>
      </c>
    </row>
    <row r="5116" spans="1:3">
      <c r="A5116" s="85">
        <v>42318</v>
      </c>
      <c r="B5116" s="86">
        <v>0.97599999999999998</v>
      </c>
      <c r="C5116" s="87">
        <f t="shared" si="84"/>
        <v>1.18096</v>
      </c>
    </row>
    <row r="5117" spans="1:3">
      <c r="A5117" s="85">
        <v>42319</v>
      </c>
      <c r="B5117" s="86">
        <v>0.97599999999999998</v>
      </c>
      <c r="C5117" s="87">
        <f t="shared" si="84"/>
        <v>1.18096</v>
      </c>
    </row>
    <row r="5118" spans="1:3">
      <c r="A5118" s="85">
        <v>42320</v>
      </c>
      <c r="B5118" s="86">
        <v>0.97599999999999998</v>
      </c>
      <c r="C5118" s="87">
        <f t="shared" si="84"/>
        <v>1.18096</v>
      </c>
    </row>
    <row r="5119" spans="1:3">
      <c r="A5119" s="85">
        <v>42321</v>
      </c>
      <c r="B5119" s="86">
        <v>0.97599999999999998</v>
      </c>
      <c r="C5119" s="87">
        <f t="shared" si="84"/>
        <v>1.18096</v>
      </c>
    </row>
    <row r="5120" spans="1:3">
      <c r="A5120" s="85">
        <v>42322</v>
      </c>
      <c r="B5120" s="86">
        <v>0.97599999999999998</v>
      </c>
      <c r="C5120" s="87">
        <f t="shared" si="84"/>
        <v>1.18096</v>
      </c>
    </row>
    <row r="5121" spans="1:3">
      <c r="A5121" s="85">
        <v>42323</v>
      </c>
      <c r="B5121" s="86">
        <v>0.97599999999999998</v>
      </c>
      <c r="C5121" s="87">
        <f t="shared" si="84"/>
        <v>1.18096</v>
      </c>
    </row>
    <row r="5122" spans="1:3">
      <c r="A5122" s="85">
        <v>42324</v>
      </c>
      <c r="B5122" s="86">
        <v>0.97599999999999998</v>
      </c>
      <c r="C5122" s="87">
        <f t="shared" si="84"/>
        <v>1.18096</v>
      </c>
    </row>
    <row r="5123" spans="1:3">
      <c r="A5123" s="85">
        <v>42325</v>
      </c>
      <c r="B5123" s="86">
        <v>0.97599999999999998</v>
      </c>
      <c r="C5123" s="87">
        <f t="shared" si="84"/>
        <v>1.18096</v>
      </c>
    </row>
    <row r="5124" spans="1:3">
      <c r="A5124" s="85">
        <v>42326</v>
      </c>
      <c r="B5124" s="86">
        <v>0.97599999999999998</v>
      </c>
      <c r="C5124" s="87">
        <f t="shared" si="84"/>
        <v>1.18096</v>
      </c>
    </row>
    <row r="5125" spans="1:3">
      <c r="A5125" s="85">
        <v>42327</v>
      </c>
      <c r="B5125" s="86">
        <v>0.97599999999999998</v>
      </c>
      <c r="C5125" s="87">
        <f t="shared" si="84"/>
        <v>1.18096</v>
      </c>
    </row>
    <row r="5126" spans="1:3">
      <c r="A5126" s="85">
        <v>42328</v>
      </c>
      <c r="B5126" s="86">
        <f t="shared" ref="B5126:B5139" si="85">1.173/1.21</f>
        <v>0.96942148760330582</v>
      </c>
      <c r="C5126" s="87">
        <f t="shared" si="84"/>
        <v>1.173</v>
      </c>
    </row>
    <row r="5127" spans="1:3">
      <c r="A5127" s="85">
        <v>42329</v>
      </c>
      <c r="B5127" s="86">
        <f t="shared" si="85"/>
        <v>0.96942148760330582</v>
      </c>
      <c r="C5127" s="87">
        <f t="shared" si="84"/>
        <v>1.173</v>
      </c>
    </row>
    <row r="5128" spans="1:3">
      <c r="A5128" s="85">
        <v>42330</v>
      </c>
      <c r="B5128" s="86">
        <f t="shared" si="85"/>
        <v>0.96942148760330582</v>
      </c>
      <c r="C5128" s="87">
        <f t="shared" si="84"/>
        <v>1.173</v>
      </c>
    </row>
    <row r="5129" spans="1:3">
      <c r="A5129" s="85">
        <v>42331</v>
      </c>
      <c r="B5129" s="86">
        <f t="shared" si="85"/>
        <v>0.96942148760330582</v>
      </c>
      <c r="C5129" s="87">
        <f t="shared" si="84"/>
        <v>1.173</v>
      </c>
    </row>
    <row r="5130" spans="1:3">
      <c r="A5130" s="85">
        <v>42332</v>
      </c>
      <c r="B5130" s="86">
        <f t="shared" si="85"/>
        <v>0.96942148760330582</v>
      </c>
      <c r="C5130" s="87">
        <f t="shared" si="84"/>
        <v>1.173</v>
      </c>
    </row>
    <row r="5131" spans="1:3">
      <c r="A5131" s="85">
        <v>42333</v>
      </c>
      <c r="B5131" s="86">
        <f t="shared" si="85"/>
        <v>0.96942148760330582</v>
      </c>
      <c r="C5131" s="87">
        <f t="shared" si="84"/>
        <v>1.173</v>
      </c>
    </row>
    <row r="5132" spans="1:3">
      <c r="A5132" s="85">
        <v>42334</v>
      </c>
      <c r="B5132" s="86">
        <f t="shared" si="85"/>
        <v>0.96942148760330582</v>
      </c>
      <c r="C5132" s="87">
        <f t="shared" si="84"/>
        <v>1.173</v>
      </c>
    </row>
    <row r="5133" spans="1:3">
      <c r="A5133" s="85">
        <v>42335</v>
      </c>
      <c r="B5133" s="86">
        <f t="shared" si="85"/>
        <v>0.96942148760330582</v>
      </c>
      <c r="C5133" s="87">
        <f t="shared" si="84"/>
        <v>1.173</v>
      </c>
    </row>
    <row r="5134" spans="1:3">
      <c r="A5134" s="85">
        <v>42336</v>
      </c>
      <c r="B5134" s="86">
        <f t="shared" si="85"/>
        <v>0.96942148760330582</v>
      </c>
      <c r="C5134" s="87">
        <f t="shared" si="84"/>
        <v>1.173</v>
      </c>
    </row>
    <row r="5135" spans="1:3">
      <c r="A5135" s="85">
        <v>42337</v>
      </c>
      <c r="B5135" s="86">
        <f t="shared" si="85"/>
        <v>0.96942148760330582</v>
      </c>
      <c r="C5135" s="87">
        <f t="shared" si="84"/>
        <v>1.173</v>
      </c>
    </row>
    <row r="5136" spans="1:3">
      <c r="A5136" s="85">
        <v>42338</v>
      </c>
      <c r="B5136" s="86">
        <f t="shared" si="85"/>
        <v>0.96942148760330582</v>
      </c>
      <c r="C5136" s="87">
        <f t="shared" si="84"/>
        <v>1.173</v>
      </c>
    </row>
    <row r="5137" spans="1:3">
      <c r="A5137" s="85">
        <v>42339</v>
      </c>
      <c r="B5137" s="86">
        <f t="shared" si="85"/>
        <v>0.96942148760330582</v>
      </c>
      <c r="C5137" s="87">
        <f t="shared" si="84"/>
        <v>1.173</v>
      </c>
    </row>
    <row r="5138" spans="1:3">
      <c r="A5138" s="85">
        <v>42340</v>
      </c>
      <c r="B5138" s="86">
        <f t="shared" si="85"/>
        <v>0.96942148760330582</v>
      </c>
      <c r="C5138" s="87">
        <f t="shared" si="84"/>
        <v>1.173</v>
      </c>
    </row>
    <row r="5139" spans="1:3">
      <c r="A5139" s="85">
        <v>42341</v>
      </c>
      <c r="B5139" s="86">
        <f t="shared" si="85"/>
        <v>0.96942148760330582</v>
      </c>
      <c r="C5139" s="87">
        <f t="shared" si="84"/>
        <v>1.173</v>
      </c>
    </row>
    <row r="5140" spans="1:3">
      <c r="A5140" s="85">
        <v>42342</v>
      </c>
      <c r="B5140" s="86">
        <v>0.95540000000000003</v>
      </c>
      <c r="C5140" s="87">
        <f t="shared" ref="C5140:C5203" si="86">IF($B5140="","",($B5140*1.21))</f>
        <v>1.156034</v>
      </c>
    </row>
    <row r="5141" spans="1:3">
      <c r="A5141" s="85">
        <v>42343</v>
      </c>
      <c r="B5141" s="86">
        <v>0.95540000000000003</v>
      </c>
      <c r="C5141" s="87">
        <f t="shared" si="86"/>
        <v>1.156034</v>
      </c>
    </row>
    <row r="5142" spans="1:3">
      <c r="A5142" s="85">
        <v>42344</v>
      </c>
      <c r="B5142" s="86">
        <v>0.95540000000000003</v>
      </c>
      <c r="C5142" s="87">
        <f t="shared" si="86"/>
        <v>1.156034</v>
      </c>
    </row>
    <row r="5143" spans="1:3">
      <c r="A5143" s="85">
        <v>42345</v>
      </c>
      <c r="B5143" s="86">
        <v>0.95540000000000003</v>
      </c>
      <c r="C5143" s="87">
        <f t="shared" si="86"/>
        <v>1.156034</v>
      </c>
    </row>
    <row r="5144" spans="1:3">
      <c r="A5144" s="85">
        <v>42346</v>
      </c>
      <c r="B5144" s="86">
        <v>0.95540000000000003</v>
      </c>
      <c r="C5144" s="87">
        <f t="shared" si="86"/>
        <v>1.156034</v>
      </c>
    </row>
    <row r="5145" spans="1:3">
      <c r="A5145" s="85">
        <v>42347</v>
      </c>
      <c r="B5145" s="86">
        <v>0.95540000000000003</v>
      </c>
      <c r="C5145" s="87">
        <f t="shared" si="86"/>
        <v>1.156034</v>
      </c>
    </row>
    <row r="5146" spans="1:3">
      <c r="A5146" s="85">
        <v>42348</v>
      </c>
      <c r="B5146" s="86">
        <v>0.95540000000000003</v>
      </c>
      <c r="C5146" s="87">
        <f t="shared" si="86"/>
        <v>1.156034</v>
      </c>
    </row>
    <row r="5147" spans="1:3">
      <c r="A5147" s="85">
        <v>42349</v>
      </c>
      <c r="B5147" s="86">
        <v>0.95540000000000003</v>
      </c>
      <c r="C5147" s="87">
        <f t="shared" si="86"/>
        <v>1.156034</v>
      </c>
    </row>
    <row r="5148" spans="1:3">
      <c r="A5148" s="85">
        <v>42350</v>
      </c>
      <c r="B5148" s="86">
        <v>0.9405</v>
      </c>
      <c r="C5148" s="87">
        <f t="shared" si="86"/>
        <v>1.1380049999999999</v>
      </c>
    </row>
    <row r="5149" spans="1:3">
      <c r="A5149" s="85">
        <v>42351</v>
      </c>
      <c r="B5149" s="86">
        <v>0.9405</v>
      </c>
      <c r="C5149" s="87">
        <f t="shared" si="86"/>
        <v>1.1380049999999999</v>
      </c>
    </row>
    <row r="5150" spans="1:3">
      <c r="A5150" s="85">
        <v>42352</v>
      </c>
      <c r="B5150" s="86">
        <v>0.9405</v>
      </c>
      <c r="C5150" s="87">
        <f t="shared" si="86"/>
        <v>1.1380049999999999</v>
      </c>
    </row>
    <row r="5151" spans="1:3">
      <c r="A5151" s="85">
        <v>42353</v>
      </c>
      <c r="B5151" s="86">
        <v>0.9405</v>
      </c>
      <c r="C5151" s="87">
        <f t="shared" si="86"/>
        <v>1.1380049999999999</v>
      </c>
    </row>
    <row r="5152" spans="1:3">
      <c r="A5152" s="85">
        <v>42354</v>
      </c>
      <c r="B5152" s="86">
        <v>0.9405</v>
      </c>
      <c r="C5152" s="87">
        <f t="shared" si="86"/>
        <v>1.1380049999999999</v>
      </c>
    </row>
    <row r="5153" spans="1:3">
      <c r="A5153" s="85">
        <v>42355</v>
      </c>
      <c r="B5153" s="86">
        <v>0.9405</v>
      </c>
      <c r="C5153" s="87">
        <f t="shared" si="86"/>
        <v>1.1380049999999999</v>
      </c>
    </row>
    <row r="5154" spans="1:3">
      <c r="A5154" s="85">
        <v>42356</v>
      </c>
      <c r="B5154" s="86">
        <v>0.92069999999999996</v>
      </c>
      <c r="C5154" s="87">
        <f t="shared" si="86"/>
        <v>1.114047</v>
      </c>
    </row>
    <row r="5155" spans="1:3">
      <c r="A5155" s="85">
        <v>42357</v>
      </c>
      <c r="B5155" s="86">
        <v>0.92069999999999996</v>
      </c>
      <c r="C5155" s="87">
        <f t="shared" si="86"/>
        <v>1.114047</v>
      </c>
    </row>
    <row r="5156" spans="1:3">
      <c r="A5156" s="85">
        <v>42358</v>
      </c>
      <c r="B5156" s="86">
        <v>0.92069999999999996</v>
      </c>
      <c r="C5156" s="87">
        <f t="shared" si="86"/>
        <v>1.114047</v>
      </c>
    </row>
    <row r="5157" spans="1:3">
      <c r="A5157" s="85">
        <v>42359</v>
      </c>
      <c r="B5157" s="86">
        <v>0.92069999999999996</v>
      </c>
      <c r="C5157" s="87">
        <f t="shared" si="86"/>
        <v>1.114047</v>
      </c>
    </row>
    <row r="5158" spans="1:3">
      <c r="A5158" s="85">
        <v>42360</v>
      </c>
      <c r="B5158" s="86">
        <v>0.92069999999999996</v>
      </c>
      <c r="C5158" s="87">
        <f t="shared" si="86"/>
        <v>1.114047</v>
      </c>
    </row>
    <row r="5159" spans="1:3">
      <c r="A5159" s="85">
        <v>42361</v>
      </c>
      <c r="B5159" s="86">
        <v>0.92069999999999996</v>
      </c>
      <c r="C5159" s="87">
        <f t="shared" si="86"/>
        <v>1.114047</v>
      </c>
    </row>
    <row r="5160" spans="1:3">
      <c r="A5160" s="85">
        <v>42362</v>
      </c>
      <c r="B5160" s="86">
        <v>0.92069999999999996</v>
      </c>
      <c r="C5160" s="87">
        <f t="shared" si="86"/>
        <v>1.114047</v>
      </c>
    </row>
    <row r="5161" spans="1:3">
      <c r="A5161" s="85">
        <v>42363</v>
      </c>
      <c r="B5161" s="86">
        <v>0.92069999999999996</v>
      </c>
      <c r="C5161" s="87">
        <f t="shared" si="86"/>
        <v>1.114047</v>
      </c>
    </row>
    <row r="5162" spans="1:3">
      <c r="A5162" s="85">
        <v>42364</v>
      </c>
      <c r="B5162" s="86">
        <v>0.92069999999999996</v>
      </c>
      <c r="C5162" s="87">
        <f t="shared" si="86"/>
        <v>1.114047</v>
      </c>
    </row>
    <row r="5163" spans="1:3">
      <c r="A5163" s="85">
        <v>42365</v>
      </c>
      <c r="B5163" s="86">
        <v>0.92069999999999996</v>
      </c>
      <c r="C5163" s="87">
        <f t="shared" si="86"/>
        <v>1.114047</v>
      </c>
    </row>
    <row r="5164" spans="1:3">
      <c r="A5164" s="85">
        <v>42366</v>
      </c>
      <c r="B5164" s="86">
        <v>0.92069999999999996</v>
      </c>
      <c r="C5164" s="87">
        <f t="shared" si="86"/>
        <v>1.114047</v>
      </c>
    </row>
    <row r="5165" spans="1:3">
      <c r="A5165" s="85">
        <v>42367</v>
      </c>
      <c r="B5165" s="86">
        <v>0.92069999999999996</v>
      </c>
      <c r="C5165" s="87">
        <f t="shared" si="86"/>
        <v>1.114047</v>
      </c>
    </row>
    <row r="5166" spans="1:3">
      <c r="A5166" s="85">
        <v>42368</v>
      </c>
      <c r="B5166" s="86">
        <v>0.92069999999999996</v>
      </c>
      <c r="C5166" s="87">
        <f t="shared" si="86"/>
        <v>1.114047</v>
      </c>
    </row>
    <row r="5167" spans="1:3">
      <c r="A5167" s="85">
        <v>42369</v>
      </c>
      <c r="B5167" s="86">
        <v>0.92069999999999996</v>
      </c>
      <c r="C5167" s="87">
        <f t="shared" si="86"/>
        <v>1.114047</v>
      </c>
    </row>
    <row r="5168" spans="1:3">
      <c r="A5168" s="85">
        <v>42370</v>
      </c>
      <c r="B5168" s="86">
        <v>0.91979999999999995</v>
      </c>
      <c r="C5168" s="87">
        <f t="shared" si="86"/>
        <v>1.1129579999999999</v>
      </c>
    </row>
    <row r="5169" spans="1:3">
      <c r="A5169" s="85">
        <v>42371</v>
      </c>
      <c r="B5169" s="86">
        <v>0.91979999999999995</v>
      </c>
      <c r="C5169" s="87">
        <f t="shared" si="86"/>
        <v>1.1129579999999999</v>
      </c>
    </row>
    <row r="5170" spans="1:3">
      <c r="A5170" s="85">
        <v>42372</v>
      </c>
      <c r="B5170" s="86">
        <v>0.91979999999999995</v>
      </c>
      <c r="C5170" s="87">
        <f t="shared" si="86"/>
        <v>1.1129579999999999</v>
      </c>
    </row>
    <row r="5171" spans="1:3">
      <c r="A5171" s="85">
        <v>42373</v>
      </c>
      <c r="B5171" s="86">
        <v>0.91979999999999995</v>
      </c>
      <c r="C5171" s="87">
        <f t="shared" si="86"/>
        <v>1.1129579999999999</v>
      </c>
    </row>
    <row r="5172" spans="1:3">
      <c r="A5172" s="85">
        <v>42374</v>
      </c>
      <c r="B5172" s="86">
        <v>0.91979999999999995</v>
      </c>
      <c r="C5172" s="87">
        <f t="shared" si="86"/>
        <v>1.1129579999999999</v>
      </c>
    </row>
    <row r="5173" spans="1:3">
      <c r="A5173" s="85">
        <v>42375</v>
      </c>
      <c r="B5173" s="86">
        <v>0.91979999999999995</v>
      </c>
      <c r="C5173" s="87">
        <f t="shared" si="86"/>
        <v>1.1129579999999999</v>
      </c>
    </row>
    <row r="5174" spans="1:3">
      <c r="A5174" s="85">
        <v>42376</v>
      </c>
      <c r="B5174" s="86">
        <v>0.91979999999999995</v>
      </c>
      <c r="C5174" s="87">
        <f t="shared" si="86"/>
        <v>1.1129579999999999</v>
      </c>
    </row>
    <row r="5175" spans="1:3">
      <c r="A5175" s="85">
        <v>42377</v>
      </c>
      <c r="B5175" s="86">
        <v>0.91979999999999995</v>
      </c>
      <c r="C5175" s="87">
        <f t="shared" si="86"/>
        <v>1.1129579999999999</v>
      </c>
    </row>
    <row r="5176" spans="1:3">
      <c r="A5176" s="85">
        <v>42378</v>
      </c>
      <c r="B5176" s="86">
        <v>0.91979999999999995</v>
      </c>
      <c r="C5176" s="87">
        <f t="shared" si="86"/>
        <v>1.1129579999999999</v>
      </c>
    </row>
    <row r="5177" spans="1:3">
      <c r="A5177" s="85">
        <v>42379</v>
      </c>
      <c r="B5177" s="86">
        <v>0.91979999999999995</v>
      </c>
      <c r="C5177" s="87">
        <f t="shared" si="86"/>
        <v>1.1129579999999999</v>
      </c>
    </row>
    <row r="5178" spans="1:3">
      <c r="A5178" s="85">
        <v>42380</v>
      </c>
      <c r="B5178" s="86">
        <v>0.91979999999999995</v>
      </c>
      <c r="C5178" s="87">
        <f t="shared" si="86"/>
        <v>1.1129579999999999</v>
      </c>
    </row>
    <row r="5179" spans="1:3">
      <c r="A5179" s="85">
        <v>42381</v>
      </c>
      <c r="B5179" s="86">
        <v>0.91979999999999995</v>
      </c>
      <c r="C5179" s="87">
        <f t="shared" si="86"/>
        <v>1.1129579999999999</v>
      </c>
    </row>
    <row r="5180" spans="1:3">
      <c r="A5180" s="85">
        <v>42382</v>
      </c>
      <c r="B5180" s="86">
        <v>0.89170000000000005</v>
      </c>
      <c r="C5180" s="87">
        <f t="shared" si="86"/>
        <v>1.0789569999999999</v>
      </c>
    </row>
    <row r="5181" spans="1:3">
      <c r="A5181" s="85">
        <v>42383</v>
      </c>
      <c r="B5181" s="86">
        <v>0.89170000000000005</v>
      </c>
      <c r="C5181" s="87">
        <f t="shared" si="86"/>
        <v>1.0789569999999999</v>
      </c>
    </row>
    <row r="5182" spans="1:3">
      <c r="A5182" s="85">
        <v>42384</v>
      </c>
      <c r="B5182" s="86">
        <v>0.89170000000000005</v>
      </c>
      <c r="C5182" s="87">
        <f t="shared" si="86"/>
        <v>1.0789569999999999</v>
      </c>
    </row>
    <row r="5183" spans="1:3">
      <c r="A5183" s="85">
        <v>42385</v>
      </c>
      <c r="B5183" s="86">
        <v>0.89170000000000005</v>
      </c>
      <c r="C5183" s="87">
        <f t="shared" si="86"/>
        <v>1.0789569999999999</v>
      </c>
    </row>
    <row r="5184" spans="1:3">
      <c r="A5184" s="85">
        <v>42386</v>
      </c>
      <c r="B5184" s="86">
        <v>0.89170000000000005</v>
      </c>
      <c r="C5184" s="87">
        <f t="shared" si="86"/>
        <v>1.0789569999999999</v>
      </c>
    </row>
    <row r="5185" spans="1:3">
      <c r="A5185" s="85">
        <v>42387</v>
      </c>
      <c r="B5185" s="86">
        <v>0.89170000000000005</v>
      </c>
      <c r="C5185" s="87">
        <f t="shared" si="86"/>
        <v>1.0789569999999999</v>
      </c>
    </row>
    <row r="5186" spans="1:3">
      <c r="A5186" s="85">
        <v>42388</v>
      </c>
      <c r="B5186" s="86">
        <v>0.89170000000000005</v>
      </c>
      <c r="C5186" s="87">
        <f t="shared" si="86"/>
        <v>1.0789569999999999</v>
      </c>
    </row>
    <row r="5187" spans="1:3">
      <c r="A5187" s="85">
        <v>42389</v>
      </c>
      <c r="B5187" s="86">
        <v>0.89170000000000005</v>
      </c>
      <c r="C5187" s="87">
        <f t="shared" si="86"/>
        <v>1.0789569999999999</v>
      </c>
    </row>
    <row r="5188" spans="1:3">
      <c r="A5188" s="85">
        <v>42390</v>
      </c>
      <c r="B5188" s="86">
        <v>0.87109999999999999</v>
      </c>
      <c r="C5188" s="87">
        <f t="shared" si="86"/>
        <v>1.0540309999999999</v>
      </c>
    </row>
    <row r="5189" spans="1:3">
      <c r="A5189" s="85">
        <v>42391</v>
      </c>
      <c r="B5189" s="86">
        <v>0.87109999999999999</v>
      </c>
      <c r="C5189" s="87">
        <f t="shared" si="86"/>
        <v>1.0540309999999999</v>
      </c>
    </row>
    <row r="5190" spans="1:3">
      <c r="A5190" s="85">
        <v>42392</v>
      </c>
      <c r="B5190" s="86">
        <v>0.87109999999999999</v>
      </c>
      <c r="C5190" s="87">
        <f t="shared" si="86"/>
        <v>1.0540309999999999</v>
      </c>
    </row>
    <row r="5191" spans="1:3">
      <c r="A5191" s="85">
        <v>42393</v>
      </c>
      <c r="B5191" s="86">
        <v>0.87109999999999999</v>
      </c>
      <c r="C5191" s="87">
        <f t="shared" si="86"/>
        <v>1.0540309999999999</v>
      </c>
    </row>
    <row r="5192" spans="1:3">
      <c r="A5192" s="85">
        <v>42394</v>
      </c>
      <c r="B5192" s="86">
        <v>0.87109999999999999</v>
      </c>
      <c r="C5192" s="87">
        <f t="shared" si="86"/>
        <v>1.0540309999999999</v>
      </c>
    </row>
    <row r="5193" spans="1:3">
      <c r="A5193" s="85">
        <v>42395</v>
      </c>
      <c r="B5193" s="86">
        <v>0.87109999999999999</v>
      </c>
      <c r="C5193" s="87">
        <f t="shared" si="86"/>
        <v>1.0540309999999999</v>
      </c>
    </row>
    <row r="5194" spans="1:3">
      <c r="A5194" s="85">
        <v>42396</v>
      </c>
      <c r="B5194" s="86">
        <v>0.87109999999999999</v>
      </c>
      <c r="C5194" s="87">
        <f t="shared" si="86"/>
        <v>1.0540309999999999</v>
      </c>
    </row>
    <row r="5195" spans="1:3">
      <c r="A5195" s="85">
        <v>42397</v>
      </c>
      <c r="B5195" s="86">
        <v>0.87109999999999999</v>
      </c>
      <c r="C5195" s="87">
        <f t="shared" si="86"/>
        <v>1.0540309999999999</v>
      </c>
    </row>
    <row r="5196" spans="1:3">
      <c r="A5196" s="85">
        <v>42398</v>
      </c>
      <c r="B5196" s="86">
        <v>0.87109999999999999</v>
      </c>
      <c r="C5196" s="87">
        <f t="shared" si="86"/>
        <v>1.0540309999999999</v>
      </c>
    </row>
    <row r="5197" spans="1:3">
      <c r="A5197" s="85">
        <v>42399</v>
      </c>
      <c r="B5197" s="86">
        <v>0.90169999999999995</v>
      </c>
      <c r="C5197" s="87">
        <f t="shared" si="86"/>
        <v>1.0910569999999999</v>
      </c>
    </row>
    <row r="5198" spans="1:3">
      <c r="A5198" s="85">
        <v>42400</v>
      </c>
      <c r="B5198" s="86">
        <v>0.90169999999999995</v>
      </c>
      <c r="C5198" s="87">
        <f t="shared" si="86"/>
        <v>1.0910569999999999</v>
      </c>
    </row>
    <row r="5199" spans="1:3">
      <c r="A5199" s="85">
        <v>42401</v>
      </c>
      <c r="B5199" s="86">
        <v>0.90169999999999995</v>
      </c>
      <c r="C5199" s="87">
        <f t="shared" si="86"/>
        <v>1.0910569999999999</v>
      </c>
    </row>
    <row r="5200" spans="1:3">
      <c r="A5200" s="85">
        <v>42402</v>
      </c>
      <c r="B5200" s="86">
        <v>0.90169999999999995</v>
      </c>
      <c r="C5200" s="87">
        <f t="shared" si="86"/>
        <v>1.0910569999999999</v>
      </c>
    </row>
    <row r="5201" spans="1:3">
      <c r="A5201" s="85">
        <v>42403</v>
      </c>
      <c r="B5201" s="86">
        <v>0.90169999999999995</v>
      </c>
      <c r="C5201" s="87">
        <f t="shared" si="86"/>
        <v>1.0910569999999999</v>
      </c>
    </row>
    <row r="5202" spans="1:3">
      <c r="A5202" s="85">
        <v>42404</v>
      </c>
      <c r="B5202" s="86">
        <v>0.88924999999999998</v>
      </c>
      <c r="C5202" s="87">
        <f t="shared" si="86"/>
        <v>1.0759924999999999</v>
      </c>
    </row>
    <row r="5203" spans="1:3">
      <c r="A5203" s="85">
        <v>42405</v>
      </c>
      <c r="B5203" s="86">
        <v>0.88924999999999998</v>
      </c>
      <c r="C5203" s="87">
        <f t="shared" si="86"/>
        <v>1.0759924999999999</v>
      </c>
    </row>
    <row r="5204" spans="1:3">
      <c r="A5204" s="85">
        <v>42406</v>
      </c>
      <c r="B5204" s="86">
        <v>0.88924999999999998</v>
      </c>
      <c r="C5204" s="87">
        <f t="shared" ref="C5204:C5267" si="87">IF($B5204="","",($B5204*1.21))</f>
        <v>1.0759924999999999</v>
      </c>
    </row>
    <row r="5205" spans="1:3">
      <c r="A5205" s="85">
        <v>42407</v>
      </c>
      <c r="B5205" s="86">
        <v>0.88924999999999998</v>
      </c>
      <c r="C5205" s="87">
        <f t="shared" si="87"/>
        <v>1.0759924999999999</v>
      </c>
    </row>
    <row r="5206" spans="1:3">
      <c r="A5206" s="85">
        <v>42408</v>
      </c>
      <c r="B5206" s="86">
        <v>0.88924999999999998</v>
      </c>
      <c r="C5206" s="87">
        <f t="shared" si="87"/>
        <v>1.0759924999999999</v>
      </c>
    </row>
    <row r="5207" spans="1:3">
      <c r="A5207" s="85">
        <v>42409</v>
      </c>
      <c r="B5207" s="86">
        <v>0.88924999999999998</v>
      </c>
      <c r="C5207" s="87">
        <f t="shared" si="87"/>
        <v>1.0759924999999999</v>
      </c>
    </row>
    <row r="5208" spans="1:3">
      <c r="A5208" s="85">
        <v>42410</v>
      </c>
      <c r="B5208" s="86">
        <v>0.88924999999999998</v>
      </c>
      <c r="C5208" s="87">
        <f t="shared" si="87"/>
        <v>1.0759924999999999</v>
      </c>
    </row>
    <row r="5209" spans="1:3">
      <c r="A5209" s="85">
        <v>42411</v>
      </c>
      <c r="B5209" s="86">
        <v>0.88924999999999998</v>
      </c>
      <c r="C5209" s="87">
        <f t="shared" si="87"/>
        <v>1.0759924999999999</v>
      </c>
    </row>
    <row r="5210" spans="1:3">
      <c r="A5210" s="85">
        <v>42412</v>
      </c>
      <c r="B5210" s="86">
        <v>0.88924999999999998</v>
      </c>
      <c r="C5210" s="87">
        <f t="shared" si="87"/>
        <v>1.0759924999999999</v>
      </c>
    </row>
    <row r="5211" spans="1:3">
      <c r="A5211" s="85">
        <v>42413</v>
      </c>
      <c r="B5211" s="86">
        <v>0.88924999999999998</v>
      </c>
      <c r="C5211" s="87">
        <f t="shared" si="87"/>
        <v>1.0759924999999999</v>
      </c>
    </row>
    <row r="5212" spans="1:3">
      <c r="A5212" s="85">
        <v>42414</v>
      </c>
      <c r="B5212" s="86">
        <v>0.88924999999999998</v>
      </c>
      <c r="C5212" s="87">
        <f t="shared" si="87"/>
        <v>1.0759924999999999</v>
      </c>
    </row>
    <row r="5213" spans="1:3">
      <c r="A5213" s="85">
        <v>42415</v>
      </c>
      <c r="B5213" s="86">
        <v>0.88924999999999998</v>
      </c>
      <c r="C5213" s="87">
        <f t="shared" si="87"/>
        <v>1.0759924999999999</v>
      </c>
    </row>
    <row r="5214" spans="1:3">
      <c r="A5214" s="85">
        <v>42416</v>
      </c>
      <c r="B5214" s="86">
        <v>0.88924999999999998</v>
      </c>
      <c r="C5214" s="87">
        <f t="shared" si="87"/>
        <v>1.0759924999999999</v>
      </c>
    </row>
    <row r="5215" spans="1:3">
      <c r="A5215" s="85">
        <v>42417</v>
      </c>
      <c r="B5215" s="86">
        <v>0.88924999999999998</v>
      </c>
      <c r="C5215" s="87">
        <f t="shared" si="87"/>
        <v>1.0759924999999999</v>
      </c>
    </row>
    <row r="5216" spans="1:3">
      <c r="A5216" s="85">
        <v>42418</v>
      </c>
      <c r="B5216" s="86">
        <v>0.88924999999999998</v>
      </c>
      <c r="C5216" s="87">
        <f t="shared" si="87"/>
        <v>1.0759924999999999</v>
      </c>
    </row>
    <row r="5217" spans="1:3">
      <c r="A5217" s="85">
        <v>42419</v>
      </c>
      <c r="B5217" s="86">
        <v>0.88924999999999998</v>
      </c>
      <c r="C5217" s="87">
        <f t="shared" si="87"/>
        <v>1.0759924999999999</v>
      </c>
    </row>
    <row r="5218" spans="1:3">
      <c r="A5218" s="85">
        <v>42420</v>
      </c>
      <c r="B5218" s="86">
        <v>0.88924999999999998</v>
      </c>
      <c r="C5218" s="87">
        <f t="shared" si="87"/>
        <v>1.0759924999999999</v>
      </c>
    </row>
    <row r="5219" spans="1:3">
      <c r="A5219" s="85">
        <v>42421</v>
      </c>
      <c r="B5219" s="86">
        <v>0.88924999999999998</v>
      </c>
      <c r="C5219" s="87">
        <f t="shared" si="87"/>
        <v>1.0759924999999999</v>
      </c>
    </row>
    <row r="5220" spans="1:3">
      <c r="A5220" s="85">
        <v>42422</v>
      </c>
      <c r="B5220" s="86">
        <v>0.88924999999999998</v>
      </c>
      <c r="C5220" s="87">
        <f t="shared" si="87"/>
        <v>1.0759924999999999</v>
      </c>
    </row>
    <row r="5221" spans="1:3">
      <c r="A5221" s="85">
        <v>42423</v>
      </c>
      <c r="B5221" s="86">
        <v>0.88929999999999998</v>
      </c>
      <c r="C5221" s="87">
        <f t="shared" si="87"/>
        <v>1.0760529999999999</v>
      </c>
    </row>
    <row r="5222" spans="1:3">
      <c r="A5222" s="85">
        <v>42424</v>
      </c>
      <c r="B5222" s="86">
        <v>0.90329999999999999</v>
      </c>
      <c r="C5222" s="87">
        <f t="shared" si="87"/>
        <v>1.0929929999999999</v>
      </c>
    </row>
    <row r="5223" spans="1:3">
      <c r="A5223" s="85">
        <v>42425</v>
      </c>
      <c r="B5223" s="86">
        <v>0.90329999999999999</v>
      </c>
      <c r="C5223" s="87">
        <f t="shared" si="87"/>
        <v>1.0929929999999999</v>
      </c>
    </row>
    <row r="5224" spans="1:3">
      <c r="A5224" s="85">
        <v>42426</v>
      </c>
      <c r="B5224" s="86">
        <v>0.90329999999999999</v>
      </c>
      <c r="C5224" s="87">
        <f t="shared" si="87"/>
        <v>1.0929929999999999</v>
      </c>
    </row>
    <row r="5225" spans="1:3">
      <c r="A5225" s="85">
        <v>42427</v>
      </c>
      <c r="B5225" s="86">
        <v>0.90329999999999999</v>
      </c>
      <c r="C5225" s="87">
        <f t="shared" si="87"/>
        <v>1.0929929999999999</v>
      </c>
    </row>
    <row r="5226" spans="1:3">
      <c r="A5226" s="85">
        <v>42428</v>
      </c>
      <c r="B5226" s="86">
        <v>0.90329999999999999</v>
      </c>
      <c r="C5226" s="87">
        <f t="shared" si="87"/>
        <v>1.0929929999999999</v>
      </c>
    </row>
    <row r="5227" spans="1:3">
      <c r="A5227" s="85">
        <v>42429</v>
      </c>
      <c r="B5227" s="86">
        <v>0.90329999999999999</v>
      </c>
      <c r="C5227" s="87">
        <f t="shared" si="87"/>
        <v>1.0929929999999999</v>
      </c>
    </row>
    <row r="5228" spans="1:3">
      <c r="A5228" s="85">
        <v>42430</v>
      </c>
      <c r="B5228" s="86">
        <v>0.90329999999999999</v>
      </c>
      <c r="C5228" s="87">
        <f t="shared" si="87"/>
        <v>1.0929929999999999</v>
      </c>
    </row>
    <row r="5229" spans="1:3">
      <c r="A5229" s="85">
        <v>42431</v>
      </c>
      <c r="B5229" s="86">
        <v>0.90329999999999999</v>
      </c>
      <c r="C5229" s="87">
        <f t="shared" si="87"/>
        <v>1.0929929999999999</v>
      </c>
    </row>
    <row r="5230" spans="1:3">
      <c r="A5230" s="85">
        <v>42432</v>
      </c>
      <c r="B5230" s="86">
        <v>0.90329999999999999</v>
      </c>
      <c r="C5230" s="87">
        <f t="shared" si="87"/>
        <v>1.0929929999999999</v>
      </c>
    </row>
    <row r="5231" spans="1:3">
      <c r="A5231" s="85">
        <v>42433</v>
      </c>
      <c r="B5231" s="86">
        <v>0.90329999999999999</v>
      </c>
      <c r="C5231" s="87">
        <f t="shared" si="87"/>
        <v>1.0929929999999999</v>
      </c>
    </row>
    <row r="5232" spans="1:3">
      <c r="A5232" s="85">
        <v>42434</v>
      </c>
      <c r="B5232" s="86">
        <v>0.91739999999999999</v>
      </c>
      <c r="C5232" s="87">
        <f t="shared" si="87"/>
        <v>1.1100539999999999</v>
      </c>
    </row>
    <row r="5233" spans="1:3">
      <c r="A5233" s="85">
        <v>42435</v>
      </c>
      <c r="B5233" s="86">
        <v>0.91739999999999999</v>
      </c>
      <c r="C5233" s="87">
        <f t="shared" si="87"/>
        <v>1.1100539999999999</v>
      </c>
    </row>
    <row r="5234" spans="1:3">
      <c r="A5234" s="85">
        <v>42436</v>
      </c>
      <c r="B5234" s="86">
        <v>0.91739999999999999</v>
      </c>
      <c r="C5234" s="87">
        <f t="shared" si="87"/>
        <v>1.1100539999999999</v>
      </c>
    </row>
    <row r="5235" spans="1:3">
      <c r="A5235" s="85">
        <v>42437</v>
      </c>
      <c r="B5235" s="86">
        <v>0.91739999999999999</v>
      </c>
      <c r="C5235" s="87">
        <f t="shared" si="87"/>
        <v>1.1100539999999999</v>
      </c>
    </row>
    <row r="5236" spans="1:3">
      <c r="A5236" s="85">
        <v>42438</v>
      </c>
      <c r="B5236" s="86">
        <v>0.91739999999999999</v>
      </c>
      <c r="C5236" s="87">
        <f t="shared" si="87"/>
        <v>1.1100539999999999</v>
      </c>
    </row>
    <row r="5237" spans="1:3">
      <c r="A5237" s="85">
        <v>42439</v>
      </c>
      <c r="B5237" s="86">
        <v>0.91739999999999999</v>
      </c>
      <c r="C5237" s="87">
        <f t="shared" si="87"/>
        <v>1.1100539999999999</v>
      </c>
    </row>
    <row r="5238" spans="1:3">
      <c r="A5238" s="85">
        <v>42440</v>
      </c>
      <c r="B5238" s="86">
        <v>0.91739999999999999</v>
      </c>
      <c r="C5238" s="87">
        <f t="shared" si="87"/>
        <v>1.1100539999999999</v>
      </c>
    </row>
    <row r="5239" spans="1:3">
      <c r="A5239" s="85">
        <v>42441</v>
      </c>
      <c r="B5239" s="86">
        <v>0.93799999999999994</v>
      </c>
      <c r="C5239" s="87">
        <f t="shared" si="87"/>
        <v>1.1349799999999999</v>
      </c>
    </row>
    <row r="5240" spans="1:3">
      <c r="A5240" s="85">
        <v>42442</v>
      </c>
      <c r="B5240" s="86">
        <v>0.93799999999999994</v>
      </c>
      <c r="C5240" s="87">
        <f t="shared" si="87"/>
        <v>1.1349799999999999</v>
      </c>
    </row>
    <row r="5241" spans="1:3">
      <c r="A5241" s="85">
        <v>42443</v>
      </c>
      <c r="B5241" s="86">
        <v>0.93799999999999994</v>
      </c>
      <c r="C5241" s="87">
        <f t="shared" si="87"/>
        <v>1.1349799999999999</v>
      </c>
    </row>
    <row r="5242" spans="1:3">
      <c r="A5242" s="85">
        <v>42444</v>
      </c>
      <c r="B5242" s="86">
        <v>0.93799999999999994</v>
      </c>
      <c r="C5242" s="87">
        <f t="shared" si="87"/>
        <v>1.1349799999999999</v>
      </c>
    </row>
    <row r="5243" spans="1:3">
      <c r="A5243" s="85">
        <v>42445</v>
      </c>
      <c r="B5243" s="86">
        <v>0.93799999999999994</v>
      </c>
      <c r="C5243" s="87">
        <f t="shared" si="87"/>
        <v>1.1349799999999999</v>
      </c>
    </row>
    <row r="5244" spans="1:3">
      <c r="A5244" s="85">
        <v>42446</v>
      </c>
      <c r="B5244" s="86">
        <v>0.93799999999999994</v>
      </c>
      <c r="C5244" s="87">
        <f t="shared" si="87"/>
        <v>1.1349799999999999</v>
      </c>
    </row>
    <row r="5245" spans="1:3">
      <c r="A5245" s="85">
        <v>42447</v>
      </c>
      <c r="B5245" s="86">
        <v>0.93799999999999994</v>
      </c>
      <c r="C5245" s="87">
        <f t="shared" si="87"/>
        <v>1.1349799999999999</v>
      </c>
    </row>
    <row r="5246" spans="1:3">
      <c r="A5246" s="85">
        <v>42448</v>
      </c>
      <c r="B5246" s="86">
        <v>0.93799999999999994</v>
      </c>
      <c r="C5246" s="87">
        <f t="shared" si="87"/>
        <v>1.1349799999999999</v>
      </c>
    </row>
    <row r="5247" spans="1:3">
      <c r="A5247" s="85">
        <v>42449</v>
      </c>
      <c r="B5247" s="86">
        <v>0.93799999999999994</v>
      </c>
      <c r="C5247" s="87">
        <f t="shared" si="87"/>
        <v>1.1349799999999999</v>
      </c>
    </row>
    <row r="5248" spans="1:3">
      <c r="A5248" s="85">
        <v>42450</v>
      </c>
      <c r="B5248" s="86">
        <v>0.93799999999999994</v>
      </c>
      <c r="C5248" s="87">
        <f t="shared" si="87"/>
        <v>1.1349799999999999</v>
      </c>
    </row>
    <row r="5249" spans="1:3">
      <c r="A5249" s="85">
        <v>42451</v>
      </c>
      <c r="B5249" s="86">
        <v>0.93799999999999994</v>
      </c>
      <c r="C5249" s="87">
        <f t="shared" si="87"/>
        <v>1.1349799999999999</v>
      </c>
    </row>
    <row r="5250" spans="1:3">
      <c r="A5250" s="85">
        <v>42452</v>
      </c>
      <c r="B5250" s="86">
        <v>0.93799999999999994</v>
      </c>
      <c r="C5250" s="87">
        <f t="shared" si="87"/>
        <v>1.1349799999999999</v>
      </c>
    </row>
    <row r="5251" spans="1:3">
      <c r="A5251" s="85">
        <v>42453</v>
      </c>
      <c r="B5251" s="86">
        <v>0.93799999999999994</v>
      </c>
      <c r="C5251" s="87">
        <f t="shared" si="87"/>
        <v>1.1349799999999999</v>
      </c>
    </row>
    <row r="5252" spans="1:3">
      <c r="A5252" s="85">
        <v>42454</v>
      </c>
      <c r="B5252" s="86">
        <v>0.93799999999999994</v>
      </c>
      <c r="C5252" s="87">
        <f t="shared" si="87"/>
        <v>1.1349799999999999</v>
      </c>
    </row>
    <row r="5253" spans="1:3">
      <c r="A5253" s="85">
        <v>42455</v>
      </c>
      <c r="B5253" s="86">
        <v>0.93799999999999994</v>
      </c>
      <c r="C5253" s="87">
        <f t="shared" si="87"/>
        <v>1.1349799999999999</v>
      </c>
    </row>
    <row r="5254" spans="1:3">
      <c r="A5254" s="85">
        <v>42456</v>
      </c>
      <c r="B5254" s="86">
        <v>0.93799999999999994</v>
      </c>
      <c r="C5254" s="87">
        <f t="shared" si="87"/>
        <v>1.1349799999999999</v>
      </c>
    </row>
    <row r="5255" spans="1:3">
      <c r="A5255" s="85">
        <v>42457</v>
      </c>
      <c r="B5255" s="86">
        <v>0.93799999999999994</v>
      </c>
      <c r="C5255" s="87">
        <f t="shared" si="87"/>
        <v>1.1349799999999999</v>
      </c>
    </row>
    <row r="5256" spans="1:3">
      <c r="A5256" s="85">
        <v>42458</v>
      </c>
      <c r="B5256" s="86">
        <v>0.93799999999999994</v>
      </c>
      <c r="C5256" s="87">
        <f t="shared" si="87"/>
        <v>1.1349799999999999</v>
      </c>
    </row>
    <row r="5257" spans="1:3">
      <c r="A5257" s="85">
        <v>42459</v>
      </c>
      <c r="B5257" s="86">
        <v>0.93799999999999994</v>
      </c>
      <c r="C5257" s="87">
        <f t="shared" si="87"/>
        <v>1.1349799999999999</v>
      </c>
    </row>
    <row r="5258" spans="1:3">
      <c r="A5258" s="85">
        <v>42460</v>
      </c>
      <c r="B5258" s="86">
        <v>0.93799999999999994</v>
      </c>
      <c r="C5258" s="87">
        <f t="shared" si="87"/>
        <v>1.1349799999999999</v>
      </c>
    </row>
    <row r="5259" spans="1:3">
      <c r="A5259" s="85">
        <v>42461</v>
      </c>
      <c r="B5259" s="86">
        <v>0.92149999999999999</v>
      </c>
      <c r="C5259" s="87">
        <f t="shared" si="87"/>
        <v>1.1150149999999999</v>
      </c>
    </row>
    <row r="5260" spans="1:3">
      <c r="A5260" s="85">
        <v>42462</v>
      </c>
      <c r="B5260" s="86">
        <v>0.92149999999999999</v>
      </c>
      <c r="C5260" s="87">
        <f t="shared" si="87"/>
        <v>1.1150149999999999</v>
      </c>
    </row>
    <row r="5261" spans="1:3">
      <c r="A5261" s="85">
        <v>42463</v>
      </c>
      <c r="B5261" s="86">
        <v>0.92149999999999999</v>
      </c>
      <c r="C5261" s="87">
        <f t="shared" si="87"/>
        <v>1.1150149999999999</v>
      </c>
    </row>
    <row r="5262" spans="1:3">
      <c r="A5262" s="85">
        <v>42464</v>
      </c>
      <c r="B5262" s="86">
        <v>0.92149999999999999</v>
      </c>
      <c r="C5262" s="87">
        <f t="shared" si="87"/>
        <v>1.1150149999999999</v>
      </c>
    </row>
    <row r="5263" spans="1:3">
      <c r="A5263" s="85">
        <v>42465</v>
      </c>
      <c r="B5263" s="86">
        <v>0.92149999999999999</v>
      </c>
      <c r="C5263" s="87">
        <f t="shared" si="87"/>
        <v>1.1150149999999999</v>
      </c>
    </row>
    <row r="5264" spans="1:3">
      <c r="A5264" s="85">
        <v>42466</v>
      </c>
      <c r="B5264" s="86">
        <v>0.92149999999999999</v>
      </c>
      <c r="C5264" s="87">
        <f t="shared" si="87"/>
        <v>1.1150149999999999</v>
      </c>
    </row>
    <row r="5265" spans="1:3">
      <c r="A5265" s="85">
        <v>42467</v>
      </c>
      <c r="B5265" s="86">
        <v>0.92149999999999999</v>
      </c>
      <c r="C5265" s="87">
        <f t="shared" si="87"/>
        <v>1.1150149999999999</v>
      </c>
    </row>
    <row r="5266" spans="1:3">
      <c r="A5266" s="85">
        <v>42468</v>
      </c>
      <c r="B5266" s="86">
        <v>0.90739999999999998</v>
      </c>
      <c r="C5266" s="87">
        <f t="shared" si="87"/>
        <v>1.0979539999999999</v>
      </c>
    </row>
    <row r="5267" spans="1:3">
      <c r="A5267" s="85">
        <v>42469</v>
      </c>
      <c r="B5267" s="86">
        <v>0.90739999999999998</v>
      </c>
      <c r="C5267" s="87">
        <f t="shared" si="87"/>
        <v>1.0979539999999999</v>
      </c>
    </row>
    <row r="5268" spans="1:3">
      <c r="A5268" s="85">
        <v>42470</v>
      </c>
      <c r="B5268" s="86">
        <v>0.90739999999999998</v>
      </c>
      <c r="C5268" s="87">
        <f t="shared" ref="C5268:C5331" si="88">IF($B5268="","",($B5268*1.21))</f>
        <v>1.0979539999999999</v>
      </c>
    </row>
    <row r="5269" spans="1:3">
      <c r="A5269" s="85">
        <v>42471</v>
      </c>
      <c r="B5269" s="86">
        <v>0.90739999999999998</v>
      </c>
      <c r="C5269" s="87">
        <f t="shared" si="88"/>
        <v>1.0979539999999999</v>
      </c>
    </row>
    <row r="5270" spans="1:3">
      <c r="A5270" s="85">
        <v>42472</v>
      </c>
      <c r="B5270" s="86">
        <v>0.90739999999999998</v>
      </c>
      <c r="C5270" s="87">
        <f t="shared" si="88"/>
        <v>1.0979539999999999</v>
      </c>
    </row>
    <row r="5271" spans="1:3">
      <c r="A5271" s="85">
        <v>42473</v>
      </c>
      <c r="B5271" s="86">
        <v>0.90739999999999998</v>
      </c>
      <c r="C5271" s="87">
        <f t="shared" si="88"/>
        <v>1.0979539999999999</v>
      </c>
    </row>
    <row r="5272" spans="1:3">
      <c r="A5272" s="85">
        <v>42474</v>
      </c>
      <c r="B5272" s="86">
        <v>0.90739999999999998</v>
      </c>
      <c r="C5272" s="87">
        <f t="shared" si="88"/>
        <v>1.0979539999999999</v>
      </c>
    </row>
    <row r="5273" spans="1:3">
      <c r="A5273" s="85">
        <v>42475</v>
      </c>
      <c r="B5273" s="86">
        <v>0.94299999999999995</v>
      </c>
      <c r="C5273" s="87">
        <f t="shared" si="88"/>
        <v>1.14103</v>
      </c>
    </row>
    <row r="5274" spans="1:3">
      <c r="A5274" s="85">
        <v>42476</v>
      </c>
      <c r="B5274" s="86">
        <v>0.94299999999999995</v>
      </c>
      <c r="C5274" s="87">
        <f t="shared" si="88"/>
        <v>1.14103</v>
      </c>
    </row>
    <row r="5275" spans="1:3">
      <c r="A5275" s="85">
        <v>42477</v>
      </c>
      <c r="B5275" s="86">
        <v>0.94299999999999995</v>
      </c>
      <c r="C5275" s="87">
        <f t="shared" si="88"/>
        <v>1.14103</v>
      </c>
    </row>
    <row r="5276" spans="1:3">
      <c r="A5276" s="85">
        <v>42478</v>
      </c>
      <c r="B5276" s="86">
        <v>0.94299999999999995</v>
      </c>
      <c r="C5276" s="87">
        <f t="shared" si="88"/>
        <v>1.14103</v>
      </c>
    </row>
    <row r="5277" spans="1:3">
      <c r="A5277" s="85">
        <v>42479</v>
      </c>
      <c r="B5277" s="86">
        <v>0.94299999999999995</v>
      </c>
      <c r="C5277" s="87">
        <f t="shared" si="88"/>
        <v>1.14103</v>
      </c>
    </row>
    <row r="5278" spans="1:3">
      <c r="A5278" s="85">
        <v>42480</v>
      </c>
      <c r="B5278" s="86">
        <v>0.94299999999999995</v>
      </c>
      <c r="C5278" s="87">
        <f t="shared" si="88"/>
        <v>1.14103</v>
      </c>
    </row>
    <row r="5279" spans="1:3">
      <c r="A5279" s="85">
        <v>42481</v>
      </c>
      <c r="B5279" s="86">
        <v>0.94299999999999995</v>
      </c>
      <c r="C5279" s="87">
        <f t="shared" si="88"/>
        <v>1.14103</v>
      </c>
    </row>
    <row r="5280" spans="1:3">
      <c r="A5280" s="85">
        <v>42482</v>
      </c>
      <c r="B5280" s="86">
        <v>0.94299999999999995</v>
      </c>
      <c r="C5280" s="87">
        <f t="shared" si="88"/>
        <v>1.14103</v>
      </c>
    </row>
    <row r="5281" spans="1:3">
      <c r="A5281" s="85">
        <v>42483</v>
      </c>
      <c r="B5281" s="86">
        <v>0.94299999999999995</v>
      </c>
      <c r="C5281" s="87">
        <f t="shared" si="88"/>
        <v>1.14103</v>
      </c>
    </row>
    <row r="5282" spans="1:3">
      <c r="A5282" s="85">
        <v>42484</v>
      </c>
      <c r="B5282" s="86">
        <v>0.94299999999999995</v>
      </c>
      <c r="C5282" s="87">
        <f t="shared" si="88"/>
        <v>1.14103</v>
      </c>
    </row>
    <row r="5283" spans="1:3">
      <c r="A5283" s="85">
        <v>42485</v>
      </c>
      <c r="B5283" s="86">
        <v>0.94299999999999995</v>
      </c>
      <c r="C5283" s="87">
        <f t="shared" si="88"/>
        <v>1.14103</v>
      </c>
    </row>
    <row r="5284" spans="1:3">
      <c r="A5284" s="85">
        <v>42486</v>
      </c>
      <c r="B5284" s="86">
        <v>0.94299999999999995</v>
      </c>
      <c r="C5284" s="87">
        <f t="shared" si="88"/>
        <v>1.14103</v>
      </c>
    </row>
    <row r="5285" spans="1:3">
      <c r="A5285" s="85">
        <v>42487</v>
      </c>
      <c r="B5285" s="86">
        <v>0.94299999999999995</v>
      </c>
      <c r="C5285" s="87">
        <f t="shared" si="88"/>
        <v>1.14103</v>
      </c>
    </row>
    <row r="5286" spans="1:3">
      <c r="A5286" s="85">
        <v>42488</v>
      </c>
      <c r="B5286" s="86">
        <v>0.95699999999999996</v>
      </c>
      <c r="C5286" s="87">
        <f t="shared" si="88"/>
        <v>1.1579699999999999</v>
      </c>
    </row>
    <row r="5287" spans="1:3">
      <c r="A5287" s="85">
        <v>42489</v>
      </c>
      <c r="B5287" s="86">
        <v>0.95699999999999996</v>
      </c>
      <c r="C5287" s="87">
        <f t="shared" si="88"/>
        <v>1.1579699999999999</v>
      </c>
    </row>
    <row r="5288" spans="1:3">
      <c r="A5288" s="85">
        <v>42490</v>
      </c>
      <c r="B5288" s="86">
        <v>0.95699999999999996</v>
      </c>
      <c r="C5288" s="87">
        <f t="shared" si="88"/>
        <v>1.1579699999999999</v>
      </c>
    </row>
    <row r="5289" spans="1:3">
      <c r="A5289" s="85">
        <v>42491</v>
      </c>
      <c r="B5289" s="86">
        <v>0.95699999999999996</v>
      </c>
      <c r="C5289" s="87">
        <f t="shared" si="88"/>
        <v>1.1579699999999999</v>
      </c>
    </row>
    <row r="5290" spans="1:3">
      <c r="A5290" s="85">
        <v>42492</v>
      </c>
      <c r="B5290" s="86">
        <v>0.95699999999999996</v>
      </c>
      <c r="C5290" s="87">
        <f t="shared" si="88"/>
        <v>1.1579699999999999</v>
      </c>
    </row>
    <row r="5291" spans="1:3">
      <c r="A5291" s="85">
        <v>42493</v>
      </c>
      <c r="B5291" s="86">
        <v>0.95699999999999996</v>
      </c>
      <c r="C5291" s="87">
        <f t="shared" si="88"/>
        <v>1.1579699999999999</v>
      </c>
    </row>
    <row r="5292" spans="1:3">
      <c r="A5292" s="85">
        <v>42494</v>
      </c>
      <c r="B5292" s="86">
        <v>0.95699999999999996</v>
      </c>
      <c r="C5292" s="87">
        <f t="shared" si="88"/>
        <v>1.1579699999999999</v>
      </c>
    </row>
    <row r="5293" spans="1:3">
      <c r="A5293" s="85">
        <v>42495</v>
      </c>
      <c r="B5293" s="86">
        <v>0.95699999999999996</v>
      </c>
      <c r="C5293" s="87">
        <f t="shared" si="88"/>
        <v>1.1579699999999999</v>
      </c>
    </row>
    <row r="5294" spans="1:3">
      <c r="A5294" s="85">
        <v>42496</v>
      </c>
      <c r="B5294" s="86">
        <v>0.95699999999999996</v>
      </c>
      <c r="C5294" s="87">
        <f t="shared" si="88"/>
        <v>1.1579699999999999</v>
      </c>
    </row>
    <row r="5295" spans="1:3">
      <c r="A5295" s="85">
        <v>42497</v>
      </c>
      <c r="B5295" s="86">
        <v>0.95699999999999996</v>
      </c>
      <c r="C5295" s="87">
        <f t="shared" si="88"/>
        <v>1.1579699999999999</v>
      </c>
    </row>
    <row r="5296" spans="1:3">
      <c r="A5296" s="85">
        <v>42498</v>
      </c>
      <c r="B5296" s="86">
        <v>0.95699999999999996</v>
      </c>
      <c r="C5296" s="87">
        <f t="shared" si="88"/>
        <v>1.1579699999999999</v>
      </c>
    </row>
    <row r="5297" spans="1:3">
      <c r="A5297" s="85">
        <v>42499</v>
      </c>
      <c r="B5297" s="86">
        <v>0.95699999999999996</v>
      </c>
      <c r="C5297" s="87">
        <f t="shared" si="88"/>
        <v>1.1579699999999999</v>
      </c>
    </row>
    <row r="5298" spans="1:3">
      <c r="A5298" s="85">
        <v>42500</v>
      </c>
      <c r="B5298" s="86">
        <v>0.95699999999999996</v>
      </c>
      <c r="C5298" s="87">
        <f t="shared" si="88"/>
        <v>1.1579699999999999</v>
      </c>
    </row>
    <row r="5299" spans="1:3">
      <c r="A5299" s="85">
        <v>42501</v>
      </c>
      <c r="B5299" s="86">
        <v>0.95699999999999996</v>
      </c>
      <c r="C5299" s="87">
        <f t="shared" si="88"/>
        <v>1.1579699999999999</v>
      </c>
    </row>
    <row r="5300" spans="1:3">
      <c r="A5300" s="85">
        <v>42502</v>
      </c>
      <c r="B5300" s="86">
        <v>0.95699999999999996</v>
      </c>
      <c r="C5300" s="87">
        <f t="shared" si="88"/>
        <v>1.1579699999999999</v>
      </c>
    </row>
    <row r="5301" spans="1:3">
      <c r="A5301" s="85">
        <v>42503</v>
      </c>
      <c r="B5301" s="86">
        <v>0.95699999999999996</v>
      </c>
      <c r="C5301" s="87">
        <f t="shared" si="88"/>
        <v>1.1579699999999999</v>
      </c>
    </row>
    <row r="5302" spans="1:3">
      <c r="A5302" s="85">
        <v>42504</v>
      </c>
      <c r="B5302" s="86">
        <v>0.95699999999999996</v>
      </c>
      <c r="C5302" s="87">
        <f t="shared" si="88"/>
        <v>1.1579699999999999</v>
      </c>
    </row>
    <row r="5303" spans="1:3">
      <c r="A5303" s="85">
        <v>42505</v>
      </c>
      <c r="B5303" s="86">
        <v>0.95699999999999996</v>
      </c>
      <c r="C5303" s="87">
        <f t="shared" si="88"/>
        <v>1.1579699999999999</v>
      </c>
    </row>
    <row r="5304" spans="1:3">
      <c r="A5304" s="85">
        <v>42506</v>
      </c>
      <c r="B5304" s="86">
        <v>0.95699999999999996</v>
      </c>
      <c r="C5304" s="87">
        <f t="shared" si="88"/>
        <v>1.1579699999999999</v>
      </c>
    </row>
    <row r="5305" spans="1:3">
      <c r="A5305" s="85">
        <v>42507</v>
      </c>
      <c r="B5305" s="86">
        <v>0.95699999999999996</v>
      </c>
      <c r="C5305" s="87">
        <f t="shared" si="88"/>
        <v>1.1579699999999999</v>
      </c>
    </row>
    <row r="5306" spans="1:3">
      <c r="A5306" s="85">
        <v>42508</v>
      </c>
      <c r="B5306" s="86">
        <v>0.98180000000000001</v>
      </c>
      <c r="C5306" s="87">
        <f t="shared" si="88"/>
        <v>1.187978</v>
      </c>
    </row>
    <row r="5307" spans="1:3">
      <c r="A5307" s="85">
        <v>42509</v>
      </c>
      <c r="B5307" s="86">
        <v>0.98180000000000001</v>
      </c>
      <c r="C5307" s="87">
        <f t="shared" si="88"/>
        <v>1.187978</v>
      </c>
    </row>
    <row r="5308" spans="1:3">
      <c r="A5308" s="85">
        <v>42510</v>
      </c>
      <c r="B5308" s="86">
        <v>0.98180000000000001</v>
      </c>
      <c r="C5308" s="87">
        <f t="shared" si="88"/>
        <v>1.187978</v>
      </c>
    </row>
    <row r="5309" spans="1:3">
      <c r="A5309" s="85">
        <v>42511</v>
      </c>
      <c r="B5309" s="86">
        <v>0.98180000000000001</v>
      </c>
      <c r="C5309" s="87">
        <f t="shared" si="88"/>
        <v>1.187978</v>
      </c>
    </row>
    <row r="5310" spans="1:3">
      <c r="A5310" s="85">
        <v>42512</v>
      </c>
      <c r="B5310" s="86">
        <v>0.98180000000000001</v>
      </c>
      <c r="C5310" s="87">
        <f t="shared" si="88"/>
        <v>1.187978</v>
      </c>
    </row>
    <row r="5311" spans="1:3">
      <c r="A5311" s="85">
        <v>42513</v>
      </c>
      <c r="B5311" s="86">
        <v>0.98180000000000001</v>
      </c>
      <c r="C5311" s="87">
        <f t="shared" si="88"/>
        <v>1.187978</v>
      </c>
    </row>
    <row r="5312" spans="1:3">
      <c r="A5312" s="85">
        <v>42514</v>
      </c>
      <c r="B5312" s="86">
        <v>0.98180000000000001</v>
      </c>
      <c r="C5312" s="87">
        <f t="shared" si="88"/>
        <v>1.187978</v>
      </c>
    </row>
    <row r="5313" spans="1:3">
      <c r="A5313" s="85">
        <v>42515</v>
      </c>
      <c r="B5313" s="86">
        <v>0.98180000000000001</v>
      </c>
      <c r="C5313" s="87">
        <f t="shared" si="88"/>
        <v>1.187978</v>
      </c>
    </row>
    <row r="5314" spans="1:3">
      <c r="A5314" s="85">
        <v>42516</v>
      </c>
      <c r="B5314" s="86">
        <v>0.98180000000000001</v>
      </c>
      <c r="C5314" s="87">
        <f t="shared" si="88"/>
        <v>1.187978</v>
      </c>
    </row>
    <row r="5315" spans="1:3">
      <c r="A5315" s="85">
        <v>42517</v>
      </c>
      <c r="B5315" s="86">
        <v>0.99750000000000005</v>
      </c>
      <c r="C5315" s="87">
        <f t="shared" si="88"/>
        <v>1.2069750000000001</v>
      </c>
    </row>
    <row r="5316" spans="1:3">
      <c r="A5316" s="85">
        <v>42518</v>
      </c>
      <c r="B5316" s="86">
        <v>0.99750000000000005</v>
      </c>
      <c r="C5316" s="87">
        <f t="shared" si="88"/>
        <v>1.2069750000000001</v>
      </c>
    </row>
    <row r="5317" spans="1:3">
      <c r="A5317" s="85">
        <v>42519</v>
      </c>
      <c r="B5317" s="86">
        <v>0.99750000000000005</v>
      </c>
      <c r="C5317" s="87">
        <f t="shared" si="88"/>
        <v>1.2069750000000001</v>
      </c>
    </row>
    <row r="5318" spans="1:3">
      <c r="A5318" s="85">
        <v>42520</v>
      </c>
      <c r="B5318" s="86">
        <v>0.99750000000000005</v>
      </c>
      <c r="C5318" s="87">
        <f t="shared" si="88"/>
        <v>1.2069750000000001</v>
      </c>
    </row>
    <row r="5319" spans="1:3">
      <c r="A5319" s="85">
        <v>42521</v>
      </c>
      <c r="B5319" s="86">
        <v>0.99750000000000005</v>
      </c>
      <c r="C5319" s="87">
        <f t="shared" si="88"/>
        <v>1.2069750000000001</v>
      </c>
    </row>
    <row r="5320" spans="1:3">
      <c r="A5320" s="85">
        <v>42522</v>
      </c>
      <c r="B5320" s="86">
        <v>0.99750000000000005</v>
      </c>
      <c r="C5320" s="87">
        <f t="shared" si="88"/>
        <v>1.2069750000000001</v>
      </c>
    </row>
    <row r="5321" spans="1:3">
      <c r="A5321" s="85">
        <v>42523</v>
      </c>
      <c r="B5321" s="86">
        <v>0.99750000000000005</v>
      </c>
      <c r="C5321" s="87">
        <f t="shared" si="88"/>
        <v>1.2069750000000001</v>
      </c>
    </row>
    <row r="5322" spans="1:3">
      <c r="A5322" s="85">
        <v>42524</v>
      </c>
      <c r="B5322" s="86">
        <v>0.99750000000000005</v>
      </c>
      <c r="C5322" s="87">
        <f t="shared" si="88"/>
        <v>1.2069750000000001</v>
      </c>
    </row>
    <row r="5323" spans="1:3">
      <c r="A5323" s="85">
        <v>42525</v>
      </c>
      <c r="B5323" s="86">
        <v>0.99750000000000005</v>
      </c>
      <c r="C5323" s="87">
        <f t="shared" si="88"/>
        <v>1.2069750000000001</v>
      </c>
    </row>
    <row r="5324" spans="1:3">
      <c r="A5324" s="85">
        <v>42526</v>
      </c>
      <c r="B5324" s="86">
        <v>0.99750000000000005</v>
      </c>
      <c r="C5324" s="87">
        <f t="shared" si="88"/>
        <v>1.2069750000000001</v>
      </c>
    </row>
    <row r="5325" spans="1:3">
      <c r="A5325" s="85">
        <v>42527</v>
      </c>
      <c r="B5325" s="86">
        <v>0.99750000000000005</v>
      </c>
      <c r="C5325" s="87">
        <f t="shared" si="88"/>
        <v>1.2069750000000001</v>
      </c>
    </row>
    <row r="5326" spans="1:3">
      <c r="A5326" s="85">
        <v>42528</v>
      </c>
      <c r="B5326" s="86">
        <v>0.99750000000000005</v>
      </c>
      <c r="C5326" s="87">
        <f t="shared" si="88"/>
        <v>1.2069750000000001</v>
      </c>
    </row>
    <row r="5327" spans="1:3">
      <c r="A5327" s="85">
        <v>42529</v>
      </c>
      <c r="B5327" s="86">
        <v>0.99750000000000005</v>
      </c>
      <c r="C5327" s="87">
        <f t="shared" si="88"/>
        <v>1.2069750000000001</v>
      </c>
    </row>
    <row r="5328" spans="1:3">
      <c r="A5328" s="85">
        <v>42530</v>
      </c>
      <c r="B5328" s="86">
        <v>0.99750000000000005</v>
      </c>
      <c r="C5328" s="87">
        <f t="shared" si="88"/>
        <v>1.2069750000000001</v>
      </c>
    </row>
    <row r="5329" spans="1:3">
      <c r="A5329" s="85">
        <v>42531</v>
      </c>
      <c r="B5329" s="86">
        <v>0.99750000000000005</v>
      </c>
      <c r="C5329" s="87">
        <f t="shared" si="88"/>
        <v>1.2069750000000001</v>
      </c>
    </row>
    <row r="5330" spans="1:3">
      <c r="A5330" s="85">
        <v>42532</v>
      </c>
      <c r="B5330" s="86">
        <v>0.99750000000000005</v>
      </c>
      <c r="C5330" s="87">
        <f t="shared" si="88"/>
        <v>1.2069750000000001</v>
      </c>
    </row>
    <row r="5331" spans="1:3">
      <c r="A5331" s="85">
        <v>42533</v>
      </c>
      <c r="B5331" s="86">
        <v>0.99750000000000005</v>
      </c>
      <c r="C5331" s="87">
        <f t="shared" si="88"/>
        <v>1.2069750000000001</v>
      </c>
    </row>
    <row r="5332" spans="1:3">
      <c r="A5332" s="85">
        <v>42534</v>
      </c>
      <c r="B5332" s="86">
        <v>0.99750000000000005</v>
      </c>
      <c r="C5332" s="87">
        <f t="shared" ref="C5332:C5395" si="89">IF($B5332="","",($B5332*1.21))</f>
        <v>1.2069750000000001</v>
      </c>
    </row>
    <row r="5333" spans="1:3">
      <c r="A5333" s="85">
        <v>42535</v>
      </c>
      <c r="B5333" s="86">
        <v>0.99750000000000005</v>
      </c>
      <c r="C5333" s="87">
        <f t="shared" si="89"/>
        <v>1.2069750000000001</v>
      </c>
    </row>
    <row r="5334" spans="1:3">
      <c r="A5334" s="85">
        <v>42536</v>
      </c>
      <c r="B5334" s="86">
        <v>0.99750000000000005</v>
      </c>
      <c r="C5334" s="87">
        <f t="shared" si="89"/>
        <v>1.2069750000000001</v>
      </c>
    </row>
    <row r="5335" spans="1:3">
      <c r="A5335" s="85">
        <v>42537</v>
      </c>
      <c r="B5335" s="86">
        <v>0.99750000000000005</v>
      </c>
      <c r="C5335" s="87">
        <f t="shared" si="89"/>
        <v>1.2069750000000001</v>
      </c>
    </row>
    <row r="5336" spans="1:3">
      <c r="A5336" s="85">
        <v>42538</v>
      </c>
      <c r="B5336" s="86">
        <v>0.99750000000000005</v>
      </c>
      <c r="C5336" s="87">
        <f t="shared" si="89"/>
        <v>1.2069750000000001</v>
      </c>
    </row>
    <row r="5337" spans="1:3">
      <c r="A5337" s="85">
        <v>42539</v>
      </c>
      <c r="B5337" s="86">
        <v>0.99750000000000005</v>
      </c>
      <c r="C5337" s="87">
        <f t="shared" si="89"/>
        <v>1.2069750000000001</v>
      </c>
    </row>
    <row r="5338" spans="1:3">
      <c r="A5338" s="85">
        <v>42540</v>
      </c>
      <c r="B5338" s="86">
        <v>0.99750000000000005</v>
      </c>
      <c r="C5338" s="87">
        <f t="shared" si="89"/>
        <v>1.2069750000000001</v>
      </c>
    </row>
    <row r="5339" spans="1:3">
      <c r="A5339" s="85">
        <v>42541</v>
      </c>
      <c r="B5339" s="86">
        <v>0.99750000000000005</v>
      </c>
      <c r="C5339" s="87">
        <f t="shared" si="89"/>
        <v>1.2069750000000001</v>
      </c>
    </row>
    <row r="5340" spans="1:3">
      <c r="A5340" s="85">
        <v>42542</v>
      </c>
      <c r="B5340" s="86">
        <v>0.98350000000000004</v>
      </c>
      <c r="C5340" s="87">
        <f t="shared" si="89"/>
        <v>1.190035</v>
      </c>
    </row>
    <row r="5341" spans="1:3">
      <c r="A5341" s="85">
        <v>42543</v>
      </c>
      <c r="B5341" s="86">
        <v>0.98350000000000004</v>
      </c>
      <c r="C5341" s="87">
        <f t="shared" si="89"/>
        <v>1.190035</v>
      </c>
    </row>
    <row r="5342" spans="1:3">
      <c r="A5342" s="85">
        <v>42544</v>
      </c>
      <c r="B5342" s="86">
        <v>0.98350000000000004</v>
      </c>
      <c r="C5342" s="87">
        <f t="shared" si="89"/>
        <v>1.190035</v>
      </c>
    </row>
    <row r="5343" spans="1:3">
      <c r="A5343" s="85">
        <v>42545</v>
      </c>
      <c r="B5343" s="86">
        <v>0.98350000000000004</v>
      </c>
      <c r="C5343" s="87">
        <f t="shared" si="89"/>
        <v>1.190035</v>
      </c>
    </row>
    <row r="5344" spans="1:3">
      <c r="A5344" s="85">
        <v>42546</v>
      </c>
      <c r="B5344" s="86">
        <v>0.98350000000000004</v>
      </c>
      <c r="C5344" s="87">
        <f t="shared" si="89"/>
        <v>1.190035</v>
      </c>
    </row>
    <row r="5345" spans="1:3">
      <c r="A5345" s="85">
        <v>42547</v>
      </c>
      <c r="B5345" s="86">
        <v>0.98350000000000004</v>
      </c>
      <c r="C5345" s="87">
        <f t="shared" si="89"/>
        <v>1.190035</v>
      </c>
    </row>
    <row r="5346" spans="1:3">
      <c r="A5346" s="85">
        <v>42548</v>
      </c>
      <c r="B5346" s="86">
        <v>0.98350000000000004</v>
      </c>
      <c r="C5346" s="87">
        <f t="shared" si="89"/>
        <v>1.190035</v>
      </c>
    </row>
    <row r="5347" spans="1:3">
      <c r="A5347" s="85">
        <v>42549</v>
      </c>
      <c r="B5347" s="86">
        <v>0.98350000000000004</v>
      </c>
      <c r="C5347" s="87">
        <f t="shared" si="89"/>
        <v>1.190035</v>
      </c>
    </row>
    <row r="5348" spans="1:3">
      <c r="A5348" s="85">
        <v>42550</v>
      </c>
      <c r="B5348" s="86">
        <v>0.98350000000000004</v>
      </c>
      <c r="C5348" s="87">
        <f t="shared" si="89"/>
        <v>1.190035</v>
      </c>
    </row>
    <row r="5349" spans="1:3">
      <c r="A5349" s="85">
        <v>42551</v>
      </c>
      <c r="B5349" s="86">
        <v>0.98350000000000004</v>
      </c>
      <c r="C5349" s="87">
        <f t="shared" si="89"/>
        <v>1.190035</v>
      </c>
    </row>
    <row r="5350" spans="1:3">
      <c r="A5350" s="85">
        <v>42552</v>
      </c>
      <c r="B5350" s="86">
        <v>1</v>
      </c>
      <c r="C5350" s="87">
        <f t="shared" si="89"/>
        <v>1.21</v>
      </c>
    </row>
    <row r="5351" spans="1:3">
      <c r="A5351" s="85">
        <v>42553</v>
      </c>
      <c r="B5351" s="86">
        <v>1</v>
      </c>
      <c r="C5351" s="87">
        <f t="shared" si="89"/>
        <v>1.21</v>
      </c>
    </row>
    <row r="5352" spans="1:3">
      <c r="A5352" s="85">
        <v>42554</v>
      </c>
      <c r="B5352" s="86">
        <v>1</v>
      </c>
      <c r="C5352" s="87">
        <f t="shared" si="89"/>
        <v>1.21</v>
      </c>
    </row>
    <row r="5353" spans="1:3">
      <c r="A5353" s="85">
        <v>42555</v>
      </c>
      <c r="B5353" s="86">
        <v>1</v>
      </c>
      <c r="C5353" s="87">
        <f t="shared" si="89"/>
        <v>1.21</v>
      </c>
    </row>
    <row r="5354" spans="1:3">
      <c r="A5354" s="85">
        <v>42556</v>
      </c>
      <c r="B5354" s="86">
        <v>1</v>
      </c>
      <c r="C5354" s="87">
        <f t="shared" si="89"/>
        <v>1.21</v>
      </c>
    </row>
    <row r="5355" spans="1:3">
      <c r="A5355" s="85">
        <v>42557</v>
      </c>
      <c r="B5355" s="86">
        <v>0.99419999999999997</v>
      </c>
      <c r="C5355" s="87">
        <f t="shared" si="89"/>
        <v>1.202982</v>
      </c>
    </row>
    <row r="5356" spans="1:3">
      <c r="A5356" s="85">
        <v>42558</v>
      </c>
      <c r="B5356" s="86">
        <v>0.99419999999999997</v>
      </c>
      <c r="C5356" s="87">
        <f t="shared" si="89"/>
        <v>1.202982</v>
      </c>
    </row>
    <row r="5357" spans="1:3">
      <c r="A5357" s="85">
        <v>42559</v>
      </c>
      <c r="B5357" s="86">
        <v>0.99419999999999997</v>
      </c>
      <c r="C5357" s="87">
        <f t="shared" si="89"/>
        <v>1.202982</v>
      </c>
    </row>
    <row r="5358" spans="1:3">
      <c r="A5358" s="85">
        <v>42560</v>
      </c>
      <c r="B5358" s="86">
        <v>0.99419999999999997</v>
      </c>
      <c r="C5358" s="87">
        <f t="shared" si="89"/>
        <v>1.202982</v>
      </c>
    </row>
    <row r="5359" spans="1:3">
      <c r="A5359" s="85">
        <v>42561</v>
      </c>
      <c r="B5359" s="86">
        <v>0.99419999999999997</v>
      </c>
      <c r="C5359" s="87">
        <f t="shared" si="89"/>
        <v>1.202982</v>
      </c>
    </row>
    <row r="5360" spans="1:3">
      <c r="A5360" s="85">
        <v>42562</v>
      </c>
      <c r="B5360" s="86">
        <v>0.99419999999999997</v>
      </c>
      <c r="C5360" s="87">
        <f t="shared" si="89"/>
        <v>1.202982</v>
      </c>
    </row>
    <row r="5361" spans="1:3">
      <c r="A5361" s="85">
        <v>42563</v>
      </c>
      <c r="B5361" s="86">
        <v>0.99419999999999997</v>
      </c>
      <c r="C5361" s="87">
        <f t="shared" si="89"/>
        <v>1.202982</v>
      </c>
    </row>
    <row r="5362" spans="1:3">
      <c r="A5362" s="85">
        <v>42564</v>
      </c>
      <c r="B5362" s="86">
        <v>0.98599999999999999</v>
      </c>
      <c r="C5362" s="87">
        <f t="shared" si="89"/>
        <v>1.19306</v>
      </c>
    </row>
    <row r="5363" spans="1:3">
      <c r="A5363" s="85">
        <v>42565</v>
      </c>
      <c r="B5363" s="86">
        <v>0.98599999999999999</v>
      </c>
      <c r="C5363" s="87">
        <f t="shared" si="89"/>
        <v>1.19306</v>
      </c>
    </row>
    <row r="5364" spans="1:3">
      <c r="A5364" s="85">
        <v>42566</v>
      </c>
      <c r="B5364" s="86">
        <v>0.98599999999999999</v>
      </c>
      <c r="C5364" s="87">
        <f t="shared" si="89"/>
        <v>1.19306</v>
      </c>
    </row>
    <row r="5365" spans="1:3">
      <c r="A5365" s="85">
        <v>42567</v>
      </c>
      <c r="B5365" s="86">
        <v>0.98599999999999999</v>
      </c>
      <c r="C5365" s="87">
        <f t="shared" si="89"/>
        <v>1.19306</v>
      </c>
    </row>
    <row r="5366" spans="1:3">
      <c r="A5366" s="85">
        <v>42568</v>
      </c>
      <c r="B5366" s="86">
        <v>0.98599999999999999</v>
      </c>
      <c r="C5366" s="87">
        <f t="shared" si="89"/>
        <v>1.19306</v>
      </c>
    </row>
    <row r="5367" spans="1:3">
      <c r="A5367" s="85">
        <v>42569</v>
      </c>
      <c r="B5367" s="86">
        <v>0.98599999999999999</v>
      </c>
      <c r="C5367" s="87">
        <f t="shared" si="89"/>
        <v>1.19306</v>
      </c>
    </row>
    <row r="5368" spans="1:3">
      <c r="A5368" s="85">
        <v>42570</v>
      </c>
      <c r="B5368" s="86">
        <v>0.98599999999999999</v>
      </c>
      <c r="C5368" s="87">
        <f t="shared" si="89"/>
        <v>1.19306</v>
      </c>
    </row>
    <row r="5369" spans="1:3">
      <c r="A5369" s="85">
        <v>42571</v>
      </c>
      <c r="B5369" s="86">
        <v>0.98599999999999999</v>
      </c>
      <c r="C5369" s="87">
        <f t="shared" si="89"/>
        <v>1.19306</v>
      </c>
    </row>
    <row r="5370" spans="1:3">
      <c r="A5370" s="85">
        <v>42572</v>
      </c>
      <c r="B5370" s="86">
        <v>0.98599999999999999</v>
      </c>
      <c r="C5370" s="87">
        <f t="shared" si="89"/>
        <v>1.19306</v>
      </c>
    </row>
    <row r="5371" spans="1:3">
      <c r="A5371" s="85">
        <v>42573</v>
      </c>
      <c r="B5371" s="86">
        <v>0.98599999999999999</v>
      </c>
      <c r="C5371" s="87">
        <f t="shared" si="89"/>
        <v>1.19306</v>
      </c>
    </row>
    <row r="5372" spans="1:3">
      <c r="A5372" s="85">
        <v>42574</v>
      </c>
      <c r="B5372" s="86">
        <v>0.98599999999999999</v>
      </c>
      <c r="C5372" s="87">
        <f t="shared" si="89"/>
        <v>1.19306</v>
      </c>
    </row>
    <row r="5373" spans="1:3">
      <c r="A5373" s="85">
        <v>42575</v>
      </c>
      <c r="B5373" s="86">
        <v>0.98599999999999999</v>
      </c>
      <c r="C5373" s="87">
        <f t="shared" si="89"/>
        <v>1.19306</v>
      </c>
    </row>
    <row r="5374" spans="1:3">
      <c r="A5374" s="85">
        <v>42576</v>
      </c>
      <c r="B5374" s="86">
        <v>0.98599999999999999</v>
      </c>
      <c r="C5374" s="87">
        <f t="shared" si="89"/>
        <v>1.19306</v>
      </c>
    </row>
    <row r="5375" spans="1:3">
      <c r="A5375" s="85">
        <v>42577</v>
      </c>
      <c r="B5375" s="86">
        <v>0.98599999999999999</v>
      </c>
      <c r="C5375" s="87">
        <f t="shared" si="89"/>
        <v>1.19306</v>
      </c>
    </row>
    <row r="5376" spans="1:3">
      <c r="A5376" s="85">
        <v>42578</v>
      </c>
      <c r="B5376" s="86">
        <v>0.97850000000000004</v>
      </c>
      <c r="C5376" s="87">
        <f t="shared" si="89"/>
        <v>1.1839850000000001</v>
      </c>
    </row>
    <row r="5377" spans="1:3">
      <c r="A5377" s="85">
        <v>42579</v>
      </c>
      <c r="B5377" s="86">
        <v>0.97850000000000004</v>
      </c>
      <c r="C5377" s="87">
        <f t="shared" si="89"/>
        <v>1.1839850000000001</v>
      </c>
    </row>
    <row r="5378" spans="1:3">
      <c r="A5378" s="85">
        <v>42580</v>
      </c>
      <c r="B5378" s="86">
        <v>0.97850000000000004</v>
      </c>
      <c r="C5378" s="87">
        <f t="shared" si="89"/>
        <v>1.1839850000000001</v>
      </c>
    </row>
    <row r="5379" spans="1:3">
      <c r="A5379" s="85">
        <v>42581</v>
      </c>
      <c r="B5379" s="86">
        <v>0.97850000000000004</v>
      </c>
      <c r="C5379" s="87">
        <f t="shared" si="89"/>
        <v>1.1839850000000001</v>
      </c>
    </row>
    <row r="5380" spans="1:3">
      <c r="A5380" s="85">
        <v>42582</v>
      </c>
      <c r="B5380" s="86">
        <v>0.97850000000000004</v>
      </c>
      <c r="C5380" s="87">
        <f t="shared" si="89"/>
        <v>1.1839850000000001</v>
      </c>
    </row>
    <row r="5381" spans="1:3">
      <c r="A5381" s="85">
        <v>42583</v>
      </c>
      <c r="B5381" s="86">
        <v>0.97850000000000004</v>
      </c>
      <c r="C5381" s="87">
        <f t="shared" si="89"/>
        <v>1.1839850000000001</v>
      </c>
    </row>
    <row r="5382" spans="1:3">
      <c r="A5382" s="85">
        <v>42584</v>
      </c>
      <c r="B5382" s="86">
        <v>0.97850000000000004</v>
      </c>
      <c r="C5382" s="87">
        <f t="shared" si="89"/>
        <v>1.1839850000000001</v>
      </c>
    </row>
    <row r="5383" spans="1:3">
      <c r="A5383" s="85">
        <v>42585</v>
      </c>
      <c r="B5383" s="86">
        <v>0.96120000000000005</v>
      </c>
      <c r="C5383" s="87">
        <f t="shared" si="89"/>
        <v>1.163052</v>
      </c>
    </row>
    <row r="5384" spans="1:3">
      <c r="A5384" s="85">
        <v>42586</v>
      </c>
      <c r="B5384" s="86">
        <v>0.96120000000000005</v>
      </c>
      <c r="C5384" s="87">
        <f t="shared" si="89"/>
        <v>1.163052</v>
      </c>
    </row>
    <row r="5385" spans="1:3">
      <c r="A5385" s="85">
        <v>42587</v>
      </c>
      <c r="B5385" s="86">
        <v>0.96120000000000005</v>
      </c>
      <c r="C5385" s="87">
        <f t="shared" si="89"/>
        <v>1.163052</v>
      </c>
    </row>
    <row r="5386" spans="1:3">
      <c r="A5386" s="85">
        <v>42588</v>
      </c>
      <c r="B5386" s="86">
        <v>0.96120000000000005</v>
      </c>
      <c r="C5386" s="87">
        <f t="shared" si="89"/>
        <v>1.163052</v>
      </c>
    </row>
    <row r="5387" spans="1:3">
      <c r="A5387" s="85">
        <v>42589</v>
      </c>
      <c r="B5387" s="86">
        <v>0.96120000000000005</v>
      </c>
      <c r="C5387" s="87">
        <f t="shared" si="89"/>
        <v>1.163052</v>
      </c>
    </row>
    <row r="5388" spans="1:3">
      <c r="A5388" s="85">
        <v>42590</v>
      </c>
      <c r="B5388" s="86">
        <v>0.96120000000000005</v>
      </c>
      <c r="C5388" s="87">
        <f t="shared" si="89"/>
        <v>1.163052</v>
      </c>
    </row>
    <row r="5389" spans="1:3">
      <c r="A5389" s="85">
        <v>42591</v>
      </c>
      <c r="B5389" s="86">
        <v>0.96120000000000005</v>
      </c>
      <c r="C5389" s="87">
        <f t="shared" si="89"/>
        <v>1.163052</v>
      </c>
    </row>
    <row r="5390" spans="1:3">
      <c r="A5390" s="85">
        <v>42592</v>
      </c>
      <c r="B5390" s="86">
        <v>0.98680000000000001</v>
      </c>
      <c r="C5390" s="87">
        <f t="shared" si="89"/>
        <v>1.1940279999999999</v>
      </c>
    </row>
    <row r="5391" spans="1:3">
      <c r="A5391" s="85">
        <v>42593</v>
      </c>
      <c r="B5391" s="86">
        <v>0.98680000000000001</v>
      </c>
      <c r="C5391" s="87">
        <f t="shared" si="89"/>
        <v>1.1940279999999999</v>
      </c>
    </row>
    <row r="5392" spans="1:3">
      <c r="A5392" s="85">
        <v>42594</v>
      </c>
      <c r="B5392" s="86">
        <v>0.98680000000000001</v>
      </c>
      <c r="C5392" s="87">
        <f t="shared" si="89"/>
        <v>1.1940279999999999</v>
      </c>
    </row>
    <row r="5393" spans="1:3">
      <c r="A5393" s="85">
        <v>42595</v>
      </c>
      <c r="B5393" s="86">
        <v>0.98680000000000001</v>
      </c>
      <c r="C5393" s="87">
        <f t="shared" si="89"/>
        <v>1.1940279999999999</v>
      </c>
    </row>
    <row r="5394" spans="1:3">
      <c r="A5394" s="85">
        <v>42596</v>
      </c>
      <c r="B5394" s="86">
        <v>0.98680000000000001</v>
      </c>
      <c r="C5394" s="87">
        <f t="shared" si="89"/>
        <v>1.1940279999999999</v>
      </c>
    </row>
    <row r="5395" spans="1:3">
      <c r="A5395" s="85">
        <v>42597</v>
      </c>
      <c r="B5395" s="86">
        <v>0.98680000000000001</v>
      </c>
      <c r="C5395" s="87">
        <f t="shared" si="89"/>
        <v>1.1940279999999999</v>
      </c>
    </row>
    <row r="5396" spans="1:3">
      <c r="A5396" s="85">
        <v>42598</v>
      </c>
      <c r="B5396" s="86">
        <v>0.98680000000000001</v>
      </c>
      <c r="C5396" s="87">
        <f t="shared" ref="C5396:C5459" si="90">IF($B5396="","",($B5396*1.21))</f>
        <v>1.1940279999999999</v>
      </c>
    </row>
    <row r="5397" spans="1:3">
      <c r="A5397" s="85">
        <v>42599</v>
      </c>
      <c r="B5397" s="86">
        <v>0.98680000000000001</v>
      </c>
      <c r="C5397" s="87">
        <f t="shared" si="90"/>
        <v>1.1940279999999999</v>
      </c>
    </row>
    <row r="5398" spans="1:3">
      <c r="A5398" s="85">
        <v>42600</v>
      </c>
      <c r="B5398" s="86">
        <v>1.0116000000000001</v>
      </c>
      <c r="C5398" s="87">
        <f t="shared" si="90"/>
        <v>1.2240360000000001</v>
      </c>
    </row>
    <row r="5399" spans="1:3">
      <c r="A5399" s="85">
        <v>42601</v>
      </c>
      <c r="B5399" s="86">
        <v>1.0116000000000001</v>
      </c>
      <c r="C5399" s="87">
        <f t="shared" si="90"/>
        <v>1.2240360000000001</v>
      </c>
    </row>
    <row r="5400" spans="1:3">
      <c r="A5400" s="85">
        <v>42602</v>
      </c>
      <c r="B5400" s="86">
        <v>1.0116000000000001</v>
      </c>
      <c r="C5400" s="87">
        <f t="shared" si="90"/>
        <v>1.2240360000000001</v>
      </c>
    </row>
    <row r="5401" spans="1:3">
      <c r="A5401" s="85">
        <v>42603</v>
      </c>
      <c r="B5401" s="86">
        <v>1.0116000000000001</v>
      </c>
      <c r="C5401" s="87">
        <f t="shared" si="90"/>
        <v>1.2240360000000001</v>
      </c>
    </row>
    <row r="5402" spans="1:3">
      <c r="A5402" s="85">
        <v>42604</v>
      </c>
      <c r="B5402" s="86">
        <v>1.0116000000000001</v>
      </c>
      <c r="C5402" s="87">
        <f t="shared" si="90"/>
        <v>1.2240360000000001</v>
      </c>
    </row>
    <row r="5403" spans="1:3">
      <c r="A5403" s="85">
        <v>42605</v>
      </c>
      <c r="B5403" s="86">
        <v>1.0116000000000001</v>
      </c>
      <c r="C5403" s="87">
        <f t="shared" si="90"/>
        <v>1.2240360000000001</v>
      </c>
    </row>
    <row r="5404" spans="1:3">
      <c r="A5404" s="85">
        <v>42606</v>
      </c>
      <c r="B5404" s="86">
        <v>1.0116000000000001</v>
      </c>
      <c r="C5404" s="87">
        <f t="shared" si="90"/>
        <v>1.2240360000000001</v>
      </c>
    </row>
    <row r="5405" spans="1:3">
      <c r="A5405" s="85">
        <v>42607</v>
      </c>
      <c r="B5405" s="86">
        <v>1.0116000000000001</v>
      </c>
      <c r="C5405" s="87">
        <f t="shared" si="90"/>
        <v>1.2240360000000001</v>
      </c>
    </row>
    <row r="5406" spans="1:3">
      <c r="A5406" s="85">
        <v>42608</v>
      </c>
      <c r="B5406" s="86">
        <v>1.0116000000000001</v>
      </c>
      <c r="C5406" s="87">
        <f t="shared" si="90"/>
        <v>1.2240360000000001</v>
      </c>
    </row>
    <row r="5407" spans="1:3">
      <c r="A5407" s="85">
        <v>42609</v>
      </c>
      <c r="B5407" s="86">
        <v>1.0215000000000001</v>
      </c>
      <c r="C5407" s="87">
        <f t="shared" si="90"/>
        <v>1.2360150000000001</v>
      </c>
    </row>
    <row r="5408" spans="1:3">
      <c r="A5408" s="85">
        <v>42610</v>
      </c>
      <c r="B5408" s="86">
        <v>1.0215000000000001</v>
      </c>
      <c r="C5408" s="87">
        <f t="shared" si="90"/>
        <v>1.2360150000000001</v>
      </c>
    </row>
    <row r="5409" spans="1:3">
      <c r="A5409" s="85">
        <v>42611</v>
      </c>
      <c r="B5409" s="86">
        <v>1.0215000000000001</v>
      </c>
      <c r="C5409" s="87">
        <f t="shared" si="90"/>
        <v>1.2360150000000001</v>
      </c>
    </row>
    <row r="5410" spans="1:3">
      <c r="A5410" s="85">
        <v>42612</v>
      </c>
      <c r="B5410" s="86">
        <v>1.0215000000000001</v>
      </c>
      <c r="C5410" s="87">
        <f t="shared" si="90"/>
        <v>1.2360150000000001</v>
      </c>
    </row>
    <row r="5411" spans="1:3">
      <c r="A5411" s="85">
        <v>42613</v>
      </c>
      <c r="B5411" s="86">
        <v>1.0215000000000001</v>
      </c>
      <c r="C5411" s="87">
        <f t="shared" si="90"/>
        <v>1.2360150000000001</v>
      </c>
    </row>
    <row r="5412" spans="1:3">
      <c r="A5412" s="85">
        <v>42614</v>
      </c>
      <c r="B5412" s="86">
        <v>1.0215000000000001</v>
      </c>
      <c r="C5412" s="87">
        <f t="shared" si="90"/>
        <v>1.2360150000000001</v>
      </c>
    </row>
    <row r="5413" spans="1:3">
      <c r="A5413" s="85">
        <v>42615</v>
      </c>
      <c r="B5413" s="86">
        <v>1.0215000000000001</v>
      </c>
      <c r="C5413" s="87">
        <f t="shared" si="90"/>
        <v>1.2360150000000001</v>
      </c>
    </row>
    <row r="5414" spans="1:3">
      <c r="A5414" s="85">
        <v>42616</v>
      </c>
      <c r="B5414" s="86">
        <v>1.0215000000000001</v>
      </c>
      <c r="C5414" s="87">
        <f t="shared" si="90"/>
        <v>1.2360150000000001</v>
      </c>
    </row>
    <row r="5415" spans="1:3">
      <c r="A5415" s="85">
        <v>42617</v>
      </c>
      <c r="B5415" s="86">
        <v>1.0215000000000001</v>
      </c>
      <c r="C5415" s="87">
        <f t="shared" si="90"/>
        <v>1.2360150000000001</v>
      </c>
    </row>
    <row r="5416" spans="1:3">
      <c r="A5416" s="85">
        <v>42618</v>
      </c>
      <c r="B5416" s="86">
        <v>1.0215000000000001</v>
      </c>
      <c r="C5416" s="87">
        <f t="shared" si="90"/>
        <v>1.2360150000000001</v>
      </c>
    </row>
    <row r="5417" spans="1:3">
      <c r="A5417" s="85">
        <v>42619</v>
      </c>
      <c r="B5417" s="86">
        <v>1.0215000000000001</v>
      </c>
      <c r="C5417" s="87">
        <f t="shared" si="90"/>
        <v>1.2360150000000001</v>
      </c>
    </row>
    <row r="5418" spans="1:3">
      <c r="A5418" s="85">
        <v>42620</v>
      </c>
      <c r="B5418" s="86">
        <v>1.0106999999999999</v>
      </c>
      <c r="C5418" s="87">
        <f t="shared" si="90"/>
        <v>1.2229469999999998</v>
      </c>
    </row>
    <row r="5419" spans="1:3">
      <c r="A5419" s="85">
        <v>42621</v>
      </c>
      <c r="B5419" s="86">
        <v>1.0106999999999999</v>
      </c>
      <c r="C5419" s="87">
        <f t="shared" si="90"/>
        <v>1.2229469999999998</v>
      </c>
    </row>
    <row r="5420" spans="1:3">
      <c r="A5420" s="85">
        <v>42622</v>
      </c>
      <c r="B5420" s="86">
        <v>1.0106999999999999</v>
      </c>
      <c r="C5420" s="87">
        <f t="shared" si="90"/>
        <v>1.2229469999999998</v>
      </c>
    </row>
    <row r="5421" spans="1:3">
      <c r="A5421" s="85">
        <v>42623</v>
      </c>
      <c r="B5421" s="86">
        <v>1.0106999999999999</v>
      </c>
      <c r="C5421" s="87">
        <f t="shared" si="90"/>
        <v>1.2229469999999998</v>
      </c>
    </row>
    <row r="5422" spans="1:3">
      <c r="A5422" s="85">
        <v>42624</v>
      </c>
      <c r="B5422" s="86">
        <v>1.0106999999999999</v>
      </c>
      <c r="C5422" s="87">
        <f t="shared" si="90"/>
        <v>1.2229469999999998</v>
      </c>
    </row>
    <row r="5423" spans="1:3">
      <c r="A5423" s="85">
        <v>42625</v>
      </c>
      <c r="B5423" s="86">
        <v>1.0106999999999999</v>
      </c>
      <c r="C5423" s="87">
        <f t="shared" si="90"/>
        <v>1.2229469999999998</v>
      </c>
    </row>
    <row r="5424" spans="1:3">
      <c r="A5424" s="85">
        <v>42626</v>
      </c>
      <c r="B5424" s="86">
        <v>1.0106999999999999</v>
      </c>
      <c r="C5424" s="87">
        <f t="shared" si="90"/>
        <v>1.2229469999999998</v>
      </c>
    </row>
    <row r="5425" spans="1:3">
      <c r="A5425" s="85">
        <v>42627</v>
      </c>
      <c r="B5425" s="86">
        <v>1.0106999999999999</v>
      </c>
      <c r="C5425" s="87">
        <f t="shared" si="90"/>
        <v>1.2229469999999998</v>
      </c>
    </row>
    <row r="5426" spans="1:3">
      <c r="A5426" s="85">
        <v>42628</v>
      </c>
      <c r="B5426" s="86">
        <v>1.0106999999999999</v>
      </c>
      <c r="C5426" s="87">
        <f t="shared" si="90"/>
        <v>1.2229469999999998</v>
      </c>
    </row>
    <row r="5427" spans="1:3">
      <c r="A5427" s="85">
        <v>42629</v>
      </c>
      <c r="B5427" s="86">
        <v>1.0106999999999999</v>
      </c>
      <c r="C5427" s="87">
        <f t="shared" si="90"/>
        <v>1.2229469999999998</v>
      </c>
    </row>
    <row r="5428" spans="1:3">
      <c r="A5428" s="85">
        <v>42630</v>
      </c>
      <c r="B5428" s="86">
        <v>1.0106999999999999</v>
      </c>
      <c r="C5428" s="87">
        <f t="shared" si="90"/>
        <v>1.2229469999999998</v>
      </c>
    </row>
    <row r="5429" spans="1:3">
      <c r="A5429" s="85">
        <v>42631</v>
      </c>
      <c r="B5429" s="86">
        <v>1.0106999999999999</v>
      </c>
      <c r="C5429" s="87">
        <f t="shared" si="90"/>
        <v>1.2229469999999998</v>
      </c>
    </row>
    <row r="5430" spans="1:3">
      <c r="A5430" s="85">
        <v>42632</v>
      </c>
      <c r="B5430" s="86">
        <v>1.0106999999999999</v>
      </c>
      <c r="C5430" s="87">
        <f t="shared" si="90"/>
        <v>1.2229469999999998</v>
      </c>
    </row>
    <row r="5431" spans="1:3">
      <c r="A5431" s="85">
        <v>42633</v>
      </c>
      <c r="B5431" s="86">
        <v>1.0106999999999999</v>
      </c>
      <c r="C5431" s="87">
        <f t="shared" si="90"/>
        <v>1.2229469999999998</v>
      </c>
    </row>
    <row r="5432" spans="1:3">
      <c r="A5432" s="85">
        <v>42634</v>
      </c>
      <c r="B5432" s="86">
        <v>1.0106999999999999</v>
      </c>
      <c r="C5432" s="87">
        <f t="shared" si="90"/>
        <v>1.2229469999999998</v>
      </c>
    </row>
    <row r="5433" spans="1:3">
      <c r="A5433" s="85">
        <v>42635</v>
      </c>
      <c r="B5433" s="86">
        <v>1.0106999999999999</v>
      </c>
      <c r="C5433" s="87">
        <f t="shared" si="90"/>
        <v>1.2229469999999998</v>
      </c>
    </row>
    <row r="5434" spans="1:3">
      <c r="A5434" s="85">
        <v>42636</v>
      </c>
      <c r="B5434" s="86">
        <v>1.0106999999999999</v>
      </c>
      <c r="C5434" s="87">
        <f t="shared" si="90"/>
        <v>1.2229469999999998</v>
      </c>
    </row>
    <row r="5435" spans="1:3">
      <c r="A5435" s="85">
        <v>42637</v>
      </c>
      <c r="B5435" s="86">
        <v>1.0106999999999999</v>
      </c>
      <c r="C5435" s="87">
        <f t="shared" si="90"/>
        <v>1.2229469999999998</v>
      </c>
    </row>
    <row r="5436" spans="1:3">
      <c r="A5436" s="85">
        <v>42638</v>
      </c>
      <c r="B5436" s="86">
        <v>1.0106999999999999</v>
      </c>
      <c r="C5436" s="87">
        <f t="shared" si="90"/>
        <v>1.2229469999999998</v>
      </c>
    </row>
    <row r="5437" spans="1:3">
      <c r="A5437" s="85">
        <v>42639</v>
      </c>
      <c r="B5437" s="86">
        <v>1.0106999999999999</v>
      </c>
      <c r="C5437" s="87">
        <f t="shared" si="90"/>
        <v>1.2229469999999998</v>
      </c>
    </row>
    <row r="5438" spans="1:3">
      <c r="A5438" s="85">
        <v>42640</v>
      </c>
      <c r="B5438" s="86">
        <v>1.0106999999999999</v>
      </c>
      <c r="C5438" s="87">
        <f t="shared" si="90"/>
        <v>1.2229469999999998</v>
      </c>
    </row>
    <row r="5439" spans="1:3">
      <c r="A5439" s="85">
        <v>42641</v>
      </c>
      <c r="B5439" s="86">
        <v>1.0106999999999999</v>
      </c>
      <c r="C5439" s="87">
        <f t="shared" si="90"/>
        <v>1.2229469999999998</v>
      </c>
    </row>
    <row r="5440" spans="1:3">
      <c r="A5440" s="85">
        <v>42642</v>
      </c>
      <c r="B5440" s="86">
        <v>1.0106999999999999</v>
      </c>
      <c r="C5440" s="87">
        <f t="shared" si="90"/>
        <v>1.2229469999999998</v>
      </c>
    </row>
    <row r="5441" spans="1:3">
      <c r="A5441" s="85">
        <v>42643</v>
      </c>
      <c r="B5441" s="86">
        <v>1.0106999999999999</v>
      </c>
      <c r="C5441" s="87">
        <f t="shared" si="90"/>
        <v>1.2229469999999998</v>
      </c>
    </row>
    <row r="5442" spans="1:3">
      <c r="A5442" s="85">
        <v>42644</v>
      </c>
      <c r="B5442" s="86">
        <v>1.0106999999999999</v>
      </c>
      <c r="C5442" s="87">
        <f t="shared" si="90"/>
        <v>1.2229469999999998</v>
      </c>
    </row>
    <row r="5443" spans="1:3">
      <c r="A5443" s="85">
        <v>42645</v>
      </c>
      <c r="B5443" s="86">
        <v>1.0106999999999999</v>
      </c>
      <c r="C5443" s="87">
        <f t="shared" si="90"/>
        <v>1.2229469999999998</v>
      </c>
    </row>
    <row r="5444" spans="1:3">
      <c r="A5444" s="85">
        <v>42646</v>
      </c>
      <c r="B5444" s="86">
        <v>1.0106999999999999</v>
      </c>
      <c r="C5444" s="87">
        <f t="shared" si="90"/>
        <v>1.2229469999999998</v>
      </c>
    </row>
    <row r="5445" spans="1:3">
      <c r="A5445" s="85">
        <v>42647</v>
      </c>
      <c r="B5445" s="86">
        <v>1.0338000000000001</v>
      </c>
      <c r="C5445" s="87">
        <f t="shared" si="90"/>
        <v>1.2508980000000001</v>
      </c>
    </row>
    <row r="5446" spans="1:3">
      <c r="A5446" s="85">
        <v>42648</v>
      </c>
      <c r="B5446" s="86">
        <v>1.0338000000000001</v>
      </c>
      <c r="C5446" s="87">
        <f t="shared" si="90"/>
        <v>1.2508980000000001</v>
      </c>
    </row>
    <row r="5447" spans="1:3">
      <c r="A5447" s="85">
        <v>42649</v>
      </c>
      <c r="B5447" s="86">
        <v>1.0338000000000001</v>
      </c>
      <c r="C5447" s="87">
        <f t="shared" si="90"/>
        <v>1.2508980000000001</v>
      </c>
    </row>
    <row r="5448" spans="1:3">
      <c r="A5448" s="85">
        <v>42650</v>
      </c>
      <c r="B5448" s="86">
        <v>1.0338000000000001</v>
      </c>
      <c r="C5448" s="87">
        <f t="shared" si="90"/>
        <v>1.2508980000000001</v>
      </c>
    </row>
    <row r="5449" spans="1:3">
      <c r="A5449" s="85">
        <v>42651</v>
      </c>
      <c r="B5449" s="86">
        <v>1.0338000000000001</v>
      </c>
      <c r="C5449" s="87">
        <f t="shared" si="90"/>
        <v>1.2508980000000001</v>
      </c>
    </row>
    <row r="5450" spans="1:3">
      <c r="A5450" s="85">
        <v>42652</v>
      </c>
      <c r="B5450" s="86">
        <v>1.0338000000000001</v>
      </c>
      <c r="C5450" s="87">
        <f t="shared" si="90"/>
        <v>1.2508980000000001</v>
      </c>
    </row>
    <row r="5451" spans="1:3">
      <c r="A5451" s="85">
        <v>42653</v>
      </c>
      <c r="B5451" s="86">
        <v>1.0338000000000001</v>
      </c>
      <c r="C5451" s="87">
        <f t="shared" si="90"/>
        <v>1.2508980000000001</v>
      </c>
    </row>
    <row r="5452" spans="1:3">
      <c r="A5452" s="85">
        <v>42654</v>
      </c>
      <c r="B5452" s="86">
        <v>1.0338000000000001</v>
      </c>
      <c r="C5452" s="87">
        <f t="shared" si="90"/>
        <v>1.2508980000000001</v>
      </c>
    </row>
    <row r="5453" spans="1:3">
      <c r="A5453" s="85">
        <v>42655</v>
      </c>
      <c r="B5453" s="86">
        <v>1.0553999999999999</v>
      </c>
      <c r="C5453" s="87">
        <f t="shared" si="90"/>
        <v>1.2770339999999998</v>
      </c>
    </row>
    <row r="5454" spans="1:3">
      <c r="A5454" s="85">
        <v>42656</v>
      </c>
      <c r="B5454" s="86">
        <v>1.0553999999999999</v>
      </c>
      <c r="C5454" s="87">
        <f t="shared" si="90"/>
        <v>1.2770339999999998</v>
      </c>
    </row>
    <row r="5455" spans="1:3">
      <c r="A5455" s="85">
        <v>42657</v>
      </c>
      <c r="B5455" s="86">
        <v>1.0553999999999999</v>
      </c>
      <c r="C5455" s="87">
        <f t="shared" si="90"/>
        <v>1.2770339999999998</v>
      </c>
    </row>
    <row r="5456" spans="1:3">
      <c r="A5456" s="85">
        <v>42658</v>
      </c>
      <c r="B5456" s="86">
        <v>1.0553999999999999</v>
      </c>
      <c r="C5456" s="87">
        <f t="shared" si="90"/>
        <v>1.2770339999999998</v>
      </c>
    </row>
    <row r="5457" spans="1:3">
      <c r="A5457" s="85">
        <v>42659</v>
      </c>
      <c r="B5457" s="86">
        <v>1.0553999999999999</v>
      </c>
      <c r="C5457" s="87">
        <f t="shared" si="90"/>
        <v>1.2770339999999998</v>
      </c>
    </row>
    <row r="5458" spans="1:3">
      <c r="A5458" s="85">
        <v>42660</v>
      </c>
      <c r="B5458" s="86">
        <v>1.0553999999999999</v>
      </c>
      <c r="C5458" s="87">
        <f t="shared" si="90"/>
        <v>1.2770339999999998</v>
      </c>
    </row>
    <row r="5459" spans="1:3">
      <c r="A5459" s="85">
        <v>42661</v>
      </c>
      <c r="B5459" s="86">
        <v>1.0553999999999999</v>
      </c>
      <c r="C5459" s="87">
        <f t="shared" si="90"/>
        <v>1.2770339999999998</v>
      </c>
    </row>
    <row r="5460" spans="1:3">
      <c r="A5460" s="85">
        <v>42662</v>
      </c>
      <c r="B5460" s="86">
        <v>1.0553999999999999</v>
      </c>
      <c r="C5460" s="87">
        <f t="shared" ref="C5460:C5523" si="91">IF($B5460="","",($B5460*1.21))</f>
        <v>1.2770339999999998</v>
      </c>
    </row>
    <row r="5461" spans="1:3">
      <c r="A5461" s="85">
        <v>42663</v>
      </c>
      <c r="B5461" s="86">
        <v>1.0553999999999999</v>
      </c>
      <c r="C5461" s="87">
        <f t="shared" si="91"/>
        <v>1.2770339999999998</v>
      </c>
    </row>
    <row r="5462" spans="1:3">
      <c r="A5462" s="85">
        <v>42664</v>
      </c>
      <c r="B5462" s="86">
        <v>1.0553999999999999</v>
      </c>
      <c r="C5462" s="87">
        <f t="shared" si="91"/>
        <v>1.2770339999999998</v>
      </c>
    </row>
    <row r="5463" spans="1:3">
      <c r="A5463" s="85">
        <v>42665</v>
      </c>
      <c r="B5463" s="86">
        <v>1.0553999999999999</v>
      </c>
      <c r="C5463" s="87">
        <f t="shared" si="91"/>
        <v>1.2770339999999998</v>
      </c>
    </row>
    <row r="5464" spans="1:3">
      <c r="A5464" s="85">
        <v>42666</v>
      </c>
      <c r="B5464" s="86">
        <v>1.0553999999999999</v>
      </c>
      <c r="C5464" s="87">
        <f t="shared" si="91"/>
        <v>1.2770339999999998</v>
      </c>
    </row>
    <row r="5465" spans="1:3">
      <c r="A5465" s="85">
        <v>42667</v>
      </c>
      <c r="B5465" s="86">
        <v>1.0553999999999999</v>
      </c>
      <c r="C5465" s="87">
        <f t="shared" si="91"/>
        <v>1.2770339999999998</v>
      </c>
    </row>
    <row r="5466" spans="1:3">
      <c r="A5466" s="85">
        <v>42668</v>
      </c>
      <c r="B5466" s="86">
        <v>1.0553999999999999</v>
      </c>
      <c r="C5466" s="87">
        <f t="shared" si="91"/>
        <v>1.2770339999999998</v>
      </c>
    </row>
    <row r="5467" spans="1:3">
      <c r="A5467" s="85">
        <v>42669</v>
      </c>
      <c r="B5467" s="86">
        <v>1.0553999999999999</v>
      </c>
      <c r="C5467" s="87">
        <f t="shared" si="91"/>
        <v>1.2770339999999998</v>
      </c>
    </row>
    <row r="5468" spans="1:3">
      <c r="A5468" s="85">
        <v>42670</v>
      </c>
      <c r="B5468" s="86">
        <v>1.0553999999999999</v>
      </c>
      <c r="C5468" s="87">
        <f t="shared" si="91"/>
        <v>1.2770339999999998</v>
      </c>
    </row>
    <row r="5469" spans="1:3">
      <c r="A5469" s="85">
        <v>42671</v>
      </c>
      <c r="B5469" s="86">
        <v>1.0553999999999999</v>
      </c>
      <c r="C5469" s="87">
        <f t="shared" si="91"/>
        <v>1.2770339999999998</v>
      </c>
    </row>
    <row r="5470" spans="1:3">
      <c r="A5470" s="85">
        <v>42672</v>
      </c>
      <c r="B5470" s="86">
        <v>1.0553999999999999</v>
      </c>
      <c r="C5470" s="87">
        <f t="shared" si="91"/>
        <v>1.2770339999999998</v>
      </c>
    </row>
    <row r="5471" spans="1:3">
      <c r="A5471" s="85">
        <v>42673</v>
      </c>
      <c r="B5471" s="86">
        <v>1.0553999999999999</v>
      </c>
      <c r="C5471" s="87">
        <f t="shared" si="91"/>
        <v>1.2770339999999998</v>
      </c>
    </row>
    <row r="5472" spans="1:3">
      <c r="A5472" s="85">
        <v>42674</v>
      </c>
      <c r="B5472" s="86">
        <v>1.0553999999999999</v>
      </c>
      <c r="C5472" s="87">
        <f t="shared" si="91"/>
        <v>1.2770339999999998</v>
      </c>
    </row>
    <row r="5473" spans="1:3">
      <c r="A5473" s="85">
        <v>42675</v>
      </c>
      <c r="B5473" s="86">
        <v>1.0569999999999999</v>
      </c>
      <c r="C5473" s="87">
        <f t="shared" si="91"/>
        <v>1.2789699999999999</v>
      </c>
    </row>
    <row r="5474" spans="1:3">
      <c r="A5474" s="85">
        <v>42676</v>
      </c>
      <c r="B5474" s="86">
        <v>1.0569999999999999</v>
      </c>
      <c r="C5474" s="87">
        <f t="shared" si="91"/>
        <v>1.2789699999999999</v>
      </c>
    </row>
    <row r="5475" spans="1:3">
      <c r="A5475" s="85">
        <v>42677</v>
      </c>
      <c r="B5475" s="86">
        <v>1.0569999999999999</v>
      </c>
      <c r="C5475" s="87">
        <f t="shared" si="91"/>
        <v>1.2789699999999999</v>
      </c>
    </row>
    <row r="5476" spans="1:3">
      <c r="A5476" s="85">
        <v>42678</v>
      </c>
      <c r="B5476" s="86">
        <v>1.0215000000000001</v>
      </c>
      <c r="C5476" s="87">
        <f t="shared" si="91"/>
        <v>1.2360150000000001</v>
      </c>
    </row>
    <row r="5477" spans="1:3">
      <c r="A5477" s="85">
        <v>42679</v>
      </c>
      <c r="B5477" s="86">
        <v>1.0215000000000001</v>
      </c>
      <c r="C5477" s="87">
        <f t="shared" si="91"/>
        <v>1.2360150000000001</v>
      </c>
    </row>
    <row r="5478" spans="1:3">
      <c r="A5478" s="85">
        <v>42680</v>
      </c>
      <c r="B5478" s="86">
        <v>1.0215000000000001</v>
      </c>
      <c r="C5478" s="87">
        <f t="shared" si="91"/>
        <v>1.2360150000000001</v>
      </c>
    </row>
    <row r="5479" spans="1:3">
      <c r="A5479" s="85">
        <v>42681</v>
      </c>
      <c r="B5479" s="86">
        <v>1.0215000000000001</v>
      </c>
      <c r="C5479" s="87">
        <f t="shared" si="91"/>
        <v>1.2360150000000001</v>
      </c>
    </row>
    <row r="5480" spans="1:3">
      <c r="A5480" s="85">
        <v>42682</v>
      </c>
      <c r="B5480" s="86">
        <v>1.0215000000000001</v>
      </c>
      <c r="C5480" s="87">
        <f t="shared" si="91"/>
        <v>1.2360150000000001</v>
      </c>
    </row>
    <row r="5481" spans="1:3">
      <c r="A5481" s="85">
        <v>42683</v>
      </c>
      <c r="B5481" s="86">
        <v>1.0215000000000001</v>
      </c>
      <c r="C5481" s="87">
        <f t="shared" si="91"/>
        <v>1.2360150000000001</v>
      </c>
    </row>
    <row r="5482" spans="1:3">
      <c r="A5482" s="85">
        <v>42684</v>
      </c>
      <c r="B5482" s="86">
        <v>1.0215000000000001</v>
      </c>
      <c r="C5482" s="87">
        <f t="shared" si="91"/>
        <v>1.2360150000000001</v>
      </c>
    </row>
    <row r="5483" spans="1:3">
      <c r="A5483" s="85">
        <v>42685</v>
      </c>
      <c r="B5483" s="86">
        <v>1.0215000000000001</v>
      </c>
      <c r="C5483" s="87">
        <f t="shared" si="91"/>
        <v>1.2360150000000001</v>
      </c>
    </row>
    <row r="5484" spans="1:3">
      <c r="A5484" s="85">
        <v>42686</v>
      </c>
      <c r="B5484" s="86">
        <v>1.0215000000000001</v>
      </c>
      <c r="C5484" s="87">
        <f t="shared" si="91"/>
        <v>1.2360150000000001</v>
      </c>
    </row>
    <row r="5485" spans="1:3">
      <c r="A5485" s="85">
        <v>42687</v>
      </c>
      <c r="B5485" s="86">
        <v>1.0215000000000001</v>
      </c>
      <c r="C5485" s="87">
        <f t="shared" si="91"/>
        <v>1.2360150000000001</v>
      </c>
    </row>
    <row r="5486" spans="1:3">
      <c r="A5486" s="85">
        <v>42688</v>
      </c>
      <c r="B5486" s="86">
        <v>1.0215000000000001</v>
      </c>
      <c r="C5486" s="87">
        <f t="shared" si="91"/>
        <v>1.2360150000000001</v>
      </c>
    </row>
    <row r="5487" spans="1:3">
      <c r="A5487" s="85">
        <v>42689</v>
      </c>
      <c r="B5487" s="86">
        <v>1.0215000000000001</v>
      </c>
      <c r="C5487" s="87">
        <f t="shared" si="91"/>
        <v>1.2360150000000001</v>
      </c>
    </row>
    <row r="5488" spans="1:3">
      <c r="A5488" s="85">
        <v>42690</v>
      </c>
      <c r="B5488" s="86">
        <v>1.0215000000000001</v>
      </c>
      <c r="C5488" s="87">
        <f t="shared" si="91"/>
        <v>1.2360150000000001</v>
      </c>
    </row>
    <row r="5489" spans="1:3">
      <c r="A5489" s="85">
        <v>42691</v>
      </c>
      <c r="B5489" s="86">
        <v>1.0215000000000001</v>
      </c>
      <c r="C5489" s="87">
        <f t="shared" si="91"/>
        <v>1.2360150000000001</v>
      </c>
    </row>
    <row r="5490" spans="1:3">
      <c r="A5490" s="85">
        <v>42692</v>
      </c>
      <c r="B5490" s="86">
        <v>1.0215000000000001</v>
      </c>
      <c r="C5490" s="87">
        <f t="shared" si="91"/>
        <v>1.2360150000000001</v>
      </c>
    </row>
    <row r="5491" spans="1:3">
      <c r="A5491" s="85">
        <v>42693</v>
      </c>
      <c r="B5491" s="86">
        <v>1.0215000000000001</v>
      </c>
      <c r="C5491" s="87">
        <f t="shared" si="91"/>
        <v>1.2360150000000001</v>
      </c>
    </row>
    <row r="5492" spans="1:3">
      <c r="A5492" s="85">
        <v>42694</v>
      </c>
      <c r="B5492" s="86">
        <v>1.0215000000000001</v>
      </c>
      <c r="C5492" s="87">
        <f t="shared" si="91"/>
        <v>1.2360150000000001</v>
      </c>
    </row>
    <row r="5493" spans="1:3">
      <c r="A5493" s="85">
        <v>42695</v>
      </c>
      <c r="B5493" s="86">
        <v>1.0215000000000001</v>
      </c>
      <c r="C5493" s="87">
        <f t="shared" si="91"/>
        <v>1.2360150000000001</v>
      </c>
    </row>
    <row r="5494" spans="1:3">
      <c r="A5494" s="85">
        <v>42696</v>
      </c>
      <c r="B5494" s="86">
        <v>1.0215000000000001</v>
      </c>
      <c r="C5494" s="87">
        <f t="shared" si="91"/>
        <v>1.2360150000000001</v>
      </c>
    </row>
    <row r="5495" spans="1:3">
      <c r="A5495" s="85">
        <v>42697</v>
      </c>
      <c r="B5495" s="86">
        <v>1.0545</v>
      </c>
      <c r="C5495" s="87">
        <f t="shared" si="91"/>
        <v>1.2759449999999999</v>
      </c>
    </row>
    <row r="5496" spans="1:3">
      <c r="A5496" s="85">
        <v>42698</v>
      </c>
      <c r="B5496" s="86">
        <v>1.0545</v>
      </c>
      <c r="C5496" s="87">
        <f t="shared" si="91"/>
        <v>1.2759449999999999</v>
      </c>
    </row>
    <row r="5497" spans="1:3">
      <c r="A5497" s="85">
        <v>42699</v>
      </c>
      <c r="B5497" s="86">
        <v>1.0545</v>
      </c>
      <c r="C5497" s="87">
        <f t="shared" si="91"/>
        <v>1.2759449999999999</v>
      </c>
    </row>
    <row r="5498" spans="1:3">
      <c r="A5498" s="85">
        <v>42700</v>
      </c>
      <c r="B5498" s="86">
        <v>1.0545</v>
      </c>
      <c r="C5498" s="87">
        <f t="shared" si="91"/>
        <v>1.2759449999999999</v>
      </c>
    </row>
    <row r="5499" spans="1:3">
      <c r="A5499" s="85">
        <v>42701</v>
      </c>
      <c r="B5499" s="86">
        <v>1.0545</v>
      </c>
      <c r="C5499" s="87">
        <f t="shared" si="91"/>
        <v>1.2759449999999999</v>
      </c>
    </row>
    <row r="5500" spans="1:3">
      <c r="A5500" s="85">
        <v>42702</v>
      </c>
      <c r="B5500" s="86">
        <v>1.0545</v>
      </c>
      <c r="C5500" s="87">
        <f t="shared" si="91"/>
        <v>1.2759449999999999</v>
      </c>
    </row>
    <row r="5501" spans="1:3">
      <c r="A5501" s="85">
        <v>42703</v>
      </c>
      <c r="B5501" s="86">
        <v>1.0545</v>
      </c>
      <c r="C5501" s="87">
        <f t="shared" si="91"/>
        <v>1.2759449999999999</v>
      </c>
    </row>
    <row r="5502" spans="1:3">
      <c r="A5502" s="85">
        <v>42704</v>
      </c>
      <c r="B5502" s="86">
        <v>1.0545</v>
      </c>
      <c r="C5502" s="87">
        <f t="shared" si="91"/>
        <v>1.2759449999999999</v>
      </c>
    </row>
    <row r="5503" spans="1:3">
      <c r="A5503" s="85">
        <v>42705</v>
      </c>
      <c r="B5503" s="86">
        <v>1.0545</v>
      </c>
      <c r="C5503" s="87">
        <f t="shared" si="91"/>
        <v>1.2759449999999999</v>
      </c>
    </row>
    <row r="5504" spans="1:3">
      <c r="A5504" s="85">
        <v>42706</v>
      </c>
      <c r="B5504" s="86">
        <v>1.0545</v>
      </c>
      <c r="C5504" s="87">
        <f t="shared" si="91"/>
        <v>1.2759449999999999</v>
      </c>
    </row>
    <row r="5505" spans="1:3">
      <c r="A5505" s="85">
        <v>42707</v>
      </c>
      <c r="B5505" s="86">
        <v>1.0545</v>
      </c>
      <c r="C5505" s="87">
        <f t="shared" si="91"/>
        <v>1.2759449999999999</v>
      </c>
    </row>
    <row r="5506" spans="1:3">
      <c r="A5506" s="85">
        <v>42708</v>
      </c>
      <c r="B5506" s="86">
        <v>1.0545</v>
      </c>
      <c r="C5506" s="87">
        <f t="shared" si="91"/>
        <v>1.2759449999999999</v>
      </c>
    </row>
    <row r="5507" spans="1:3">
      <c r="A5507" s="85">
        <v>42709</v>
      </c>
      <c r="B5507" s="86">
        <v>1.0545</v>
      </c>
      <c r="C5507" s="87">
        <f t="shared" si="91"/>
        <v>1.2759449999999999</v>
      </c>
    </row>
    <row r="5508" spans="1:3">
      <c r="A5508" s="85">
        <v>42710</v>
      </c>
      <c r="B5508" s="86">
        <v>1.0545</v>
      </c>
      <c r="C5508" s="87">
        <f t="shared" si="91"/>
        <v>1.2759449999999999</v>
      </c>
    </row>
    <row r="5509" spans="1:3">
      <c r="A5509" s="85">
        <v>42711</v>
      </c>
      <c r="B5509" s="86">
        <v>1.0769</v>
      </c>
      <c r="C5509" s="87">
        <f t="shared" si="91"/>
        <v>1.3030489999999999</v>
      </c>
    </row>
    <row r="5510" spans="1:3">
      <c r="A5510" s="85">
        <v>42712</v>
      </c>
      <c r="B5510" s="86">
        <v>1.0769</v>
      </c>
      <c r="C5510" s="87">
        <f t="shared" si="91"/>
        <v>1.3030489999999999</v>
      </c>
    </row>
    <row r="5511" spans="1:3">
      <c r="A5511" s="85">
        <v>42713</v>
      </c>
      <c r="B5511" s="86">
        <v>1.0769</v>
      </c>
      <c r="C5511" s="87">
        <f t="shared" si="91"/>
        <v>1.3030489999999999</v>
      </c>
    </row>
    <row r="5512" spans="1:3">
      <c r="A5512" s="85">
        <v>42714</v>
      </c>
      <c r="B5512" s="86">
        <v>1.0769</v>
      </c>
      <c r="C5512" s="87">
        <f t="shared" si="91"/>
        <v>1.3030489999999999</v>
      </c>
    </row>
    <row r="5513" spans="1:3">
      <c r="A5513" s="85">
        <v>42715</v>
      </c>
      <c r="B5513" s="86">
        <v>1.0769</v>
      </c>
      <c r="C5513" s="87">
        <f t="shared" si="91"/>
        <v>1.3030489999999999</v>
      </c>
    </row>
    <row r="5514" spans="1:3">
      <c r="A5514" s="85">
        <v>42716</v>
      </c>
      <c r="B5514" s="86">
        <v>1.0769</v>
      </c>
      <c r="C5514" s="87">
        <f t="shared" si="91"/>
        <v>1.3030489999999999</v>
      </c>
    </row>
    <row r="5515" spans="1:3">
      <c r="A5515" s="85">
        <v>42717</v>
      </c>
      <c r="B5515" s="86">
        <v>1.0769</v>
      </c>
      <c r="C5515" s="87">
        <f t="shared" si="91"/>
        <v>1.3030489999999999</v>
      </c>
    </row>
    <row r="5516" spans="1:3">
      <c r="A5516" s="85">
        <v>42718</v>
      </c>
      <c r="B5516" s="86">
        <v>1.0769</v>
      </c>
      <c r="C5516" s="87">
        <f t="shared" si="91"/>
        <v>1.3030489999999999</v>
      </c>
    </row>
    <row r="5517" spans="1:3">
      <c r="A5517" s="85">
        <v>42719</v>
      </c>
      <c r="B5517" s="86">
        <v>1.0769</v>
      </c>
      <c r="C5517" s="87">
        <f t="shared" si="91"/>
        <v>1.3030489999999999</v>
      </c>
    </row>
    <row r="5518" spans="1:3">
      <c r="A5518" s="85">
        <v>42720</v>
      </c>
      <c r="B5518" s="86">
        <v>1.0769</v>
      </c>
      <c r="C5518" s="87">
        <f t="shared" si="91"/>
        <v>1.3030489999999999</v>
      </c>
    </row>
    <row r="5519" spans="1:3">
      <c r="A5519" s="85">
        <v>42721</v>
      </c>
      <c r="B5519" s="86">
        <v>1.0769</v>
      </c>
      <c r="C5519" s="87">
        <f t="shared" si="91"/>
        <v>1.3030489999999999</v>
      </c>
    </row>
    <row r="5520" spans="1:3">
      <c r="A5520" s="85">
        <v>42722</v>
      </c>
      <c r="B5520" s="86">
        <v>1.0769</v>
      </c>
      <c r="C5520" s="87">
        <f t="shared" si="91"/>
        <v>1.3030489999999999</v>
      </c>
    </row>
    <row r="5521" spans="1:3">
      <c r="A5521" s="85">
        <v>42723</v>
      </c>
      <c r="B5521" s="86">
        <v>1.0769</v>
      </c>
      <c r="C5521" s="87">
        <f t="shared" si="91"/>
        <v>1.3030489999999999</v>
      </c>
    </row>
    <row r="5522" spans="1:3">
      <c r="A5522" s="85">
        <v>42724</v>
      </c>
      <c r="B5522" s="86">
        <v>1.0959000000000001</v>
      </c>
      <c r="C5522" s="87">
        <f t="shared" si="91"/>
        <v>1.326039</v>
      </c>
    </row>
    <row r="5523" spans="1:3">
      <c r="A5523" s="85">
        <v>42725</v>
      </c>
      <c r="B5523" s="86">
        <v>1.0959000000000001</v>
      </c>
      <c r="C5523" s="87">
        <f t="shared" si="91"/>
        <v>1.326039</v>
      </c>
    </row>
    <row r="5524" spans="1:3">
      <c r="A5524" s="85">
        <v>42726</v>
      </c>
      <c r="B5524" s="86">
        <v>1.0959000000000001</v>
      </c>
      <c r="C5524" s="87">
        <f t="shared" ref="C5524:C5587" si="92">IF($B5524="","",($B5524*1.21))</f>
        <v>1.326039</v>
      </c>
    </row>
    <row r="5525" spans="1:3">
      <c r="A5525" s="85">
        <v>42727</v>
      </c>
      <c r="B5525" s="86">
        <v>1.0959000000000001</v>
      </c>
      <c r="C5525" s="87">
        <f t="shared" si="92"/>
        <v>1.326039</v>
      </c>
    </row>
    <row r="5526" spans="1:3">
      <c r="A5526" s="85">
        <v>42728</v>
      </c>
      <c r="B5526" s="86">
        <v>1.0959000000000001</v>
      </c>
      <c r="C5526" s="87">
        <f t="shared" si="92"/>
        <v>1.326039</v>
      </c>
    </row>
    <row r="5527" spans="1:3">
      <c r="A5527" s="85">
        <v>42729</v>
      </c>
      <c r="B5527" s="86">
        <v>1.0959000000000001</v>
      </c>
      <c r="C5527" s="87">
        <f t="shared" si="92"/>
        <v>1.326039</v>
      </c>
    </row>
    <row r="5528" spans="1:3">
      <c r="A5528" s="85">
        <v>42730</v>
      </c>
      <c r="B5528" s="86">
        <v>1.0959000000000001</v>
      </c>
      <c r="C5528" s="87">
        <f t="shared" si="92"/>
        <v>1.326039</v>
      </c>
    </row>
    <row r="5529" spans="1:3">
      <c r="A5529" s="85">
        <v>42731</v>
      </c>
      <c r="B5529" s="86">
        <v>1.0959000000000001</v>
      </c>
      <c r="C5529" s="87">
        <f t="shared" si="92"/>
        <v>1.326039</v>
      </c>
    </row>
    <row r="5530" spans="1:3">
      <c r="A5530" s="85">
        <v>42732</v>
      </c>
      <c r="B5530" s="86">
        <v>1.0959000000000001</v>
      </c>
      <c r="C5530" s="87">
        <f t="shared" si="92"/>
        <v>1.326039</v>
      </c>
    </row>
    <row r="5531" spans="1:3">
      <c r="A5531" s="85">
        <v>42733</v>
      </c>
      <c r="B5531" s="86">
        <v>1.0959000000000001</v>
      </c>
      <c r="C5531" s="87">
        <f t="shared" si="92"/>
        <v>1.326039</v>
      </c>
    </row>
    <row r="5532" spans="1:3">
      <c r="A5532" s="85">
        <v>42734</v>
      </c>
      <c r="B5532" s="86">
        <v>1.0959000000000001</v>
      </c>
      <c r="C5532" s="87">
        <f t="shared" si="92"/>
        <v>1.326039</v>
      </c>
    </row>
    <row r="5533" spans="1:3">
      <c r="A5533" s="85">
        <v>42735</v>
      </c>
      <c r="B5533" s="86">
        <v>1.0959000000000001</v>
      </c>
      <c r="C5533" s="87">
        <f t="shared" si="92"/>
        <v>1.326039</v>
      </c>
    </row>
    <row r="5534" spans="1:3">
      <c r="A5534" s="85">
        <v>42736</v>
      </c>
      <c r="B5534" s="86">
        <v>1.0959000000000001</v>
      </c>
      <c r="C5534" s="87">
        <f t="shared" si="92"/>
        <v>1.326039</v>
      </c>
    </row>
    <row r="5535" spans="1:3">
      <c r="A5535" s="85">
        <v>42737</v>
      </c>
      <c r="B5535" s="86">
        <v>1.0959000000000001</v>
      </c>
      <c r="C5535" s="87">
        <f t="shared" si="92"/>
        <v>1.326039</v>
      </c>
    </row>
    <row r="5536" spans="1:3">
      <c r="A5536" s="85">
        <v>42738</v>
      </c>
      <c r="B5536" s="86">
        <v>1.1066</v>
      </c>
      <c r="C5536" s="87">
        <f t="shared" si="92"/>
        <v>1.338986</v>
      </c>
    </row>
    <row r="5537" spans="1:3">
      <c r="A5537" s="85">
        <v>42739</v>
      </c>
      <c r="B5537" s="86">
        <v>1.1066</v>
      </c>
      <c r="C5537" s="87">
        <f t="shared" si="92"/>
        <v>1.338986</v>
      </c>
    </row>
    <row r="5538" spans="1:3">
      <c r="A5538" s="85">
        <v>42740</v>
      </c>
      <c r="B5538" s="86">
        <v>1.1066</v>
      </c>
      <c r="C5538" s="87">
        <f t="shared" si="92"/>
        <v>1.338986</v>
      </c>
    </row>
    <row r="5539" spans="1:3">
      <c r="A5539" s="85">
        <v>42741</v>
      </c>
      <c r="B5539" s="86">
        <v>1.1066</v>
      </c>
      <c r="C5539" s="87">
        <f t="shared" si="92"/>
        <v>1.338986</v>
      </c>
    </row>
    <row r="5540" spans="1:3">
      <c r="A5540" s="85">
        <v>42742</v>
      </c>
      <c r="B5540" s="86">
        <v>1.1066</v>
      </c>
      <c r="C5540" s="87">
        <f t="shared" si="92"/>
        <v>1.338986</v>
      </c>
    </row>
    <row r="5541" spans="1:3">
      <c r="A5541" s="85">
        <v>42743</v>
      </c>
      <c r="B5541" s="86">
        <v>1.1066</v>
      </c>
      <c r="C5541" s="87">
        <f t="shared" si="92"/>
        <v>1.338986</v>
      </c>
    </row>
    <row r="5542" spans="1:3">
      <c r="A5542" s="85">
        <v>42744</v>
      </c>
      <c r="B5542" s="86">
        <v>1.1066</v>
      </c>
      <c r="C5542" s="87">
        <f t="shared" si="92"/>
        <v>1.338986</v>
      </c>
    </row>
    <row r="5543" spans="1:3">
      <c r="A5543" s="85">
        <v>42745</v>
      </c>
      <c r="B5543" s="86">
        <v>1.1066</v>
      </c>
      <c r="C5543" s="87">
        <f t="shared" si="92"/>
        <v>1.338986</v>
      </c>
    </row>
    <row r="5544" spans="1:3">
      <c r="A5544" s="85">
        <v>42746</v>
      </c>
      <c r="B5544" s="86">
        <v>1.1066</v>
      </c>
      <c r="C5544" s="87">
        <f t="shared" si="92"/>
        <v>1.338986</v>
      </c>
    </row>
    <row r="5545" spans="1:3">
      <c r="A5545" s="85">
        <v>42747</v>
      </c>
      <c r="B5545" s="86">
        <v>1.1066</v>
      </c>
      <c r="C5545" s="87">
        <f t="shared" si="92"/>
        <v>1.338986</v>
      </c>
    </row>
    <row r="5546" spans="1:3">
      <c r="A5546" s="85">
        <v>42748</v>
      </c>
      <c r="B5546" s="86">
        <v>1.1066</v>
      </c>
      <c r="C5546" s="87">
        <f t="shared" si="92"/>
        <v>1.338986</v>
      </c>
    </row>
    <row r="5547" spans="1:3">
      <c r="A5547" s="85">
        <v>42749</v>
      </c>
      <c r="B5547" s="86">
        <v>1.1016999999999999</v>
      </c>
      <c r="C5547" s="87">
        <f t="shared" si="92"/>
        <v>1.3330569999999999</v>
      </c>
    </row>
    <row r="5548" spans="1:3">
      <c r="A5548" s="85">
        <v>42750</v>
      </c>
      <c r="B5548" s="86">
        <v>1.1016999999999999</v>
      </c>
      <c r="C5548" s="87">
        <f t="shared" si="92"/>
        <v>1.3330569999999999</v>
      </c>
    </row>
    <row r="5549" spans="1:3">
      <c r="A5549" s="85">
        <v>42751</v>
      </c>
      <c r="B5549" s="86">
        <v>1.1016999999999999</v>
      </c>
      <c r="C5549" s="87">
        <f t="shared" si="92"/>
        <v>1.3330569999999999</v>
      </c>
    </row>
    <row r="5550" spans="1:3">
      <c r="A5550" s="85">
        <v>42752</v>
      </c>
      <c r="B5550" s="86">
        <v>1.1016999999999999</v>
      </c>
      <c r="C5550" s="87">
        <f t="shared" si="92"/>
        <v>1.3330569999999999</v>
      </c>
    </row>
    <row r="5551" spans="1:3">
      <c r="A5551" s="85">
        <v>42753</v>
      </c>
      <c r="B5551" s="86">
        <v>1.1016999999999999</v>
      </c>
      <c r="C5551" s="87">
        <f t="shared" si="92"/>
        <v>1.3330569999999999</v>
      </c>
    </row>
    <row r="5552" spans="1:3">
      <c r="A5552" s="85">
        <v>42754</v>
      </c>
      <c r="B5552" s="86">
        <v>1.1016999999999999</v>
      </c>
      <c r="C5552" s="87">
        <f t="shared" si="92"/>
        <v>1.3330569999999999</v>
      </c>
    </row>
    <row r="5553" spans="1:3">
      <c r="A5553" s="85">
        <v>42755</v>
      </c>
      <c r="B5553" s="86">
        <v>1.1016999999999999</v>
      </c>
      <c r="C5553" s="87">
        <f t="shared" si="92"/>
        <v>1.3330569999999999</v>
      </c>
    </row>
    <row r="5554" spans="1:3">
      <c r="A5554" s="85">
        <v>42756</v>
      </c>
      <c r="B5554" s="86">
        <v>1.1016999999999999</v>
      </c>
      <c r="C5554" s="87">
        <f t="shared" si="92"/>
        <v>1.3330569999999999</v>
      </c>
    </row>
    <row r="5555" spans="1:3">
      <c r="A5555" s="85">
        <v>42757</v>
      </c>
      <c r="B5555" s="86">
        <v>1.1016999999999999</v>
      </c>
      <c r="C5555" s="87">
        <f t="shared" si="92"/>
        <v>1.3330569999999999</v>
      </c>
    </row>
    <row r="5556" spans="1:3">
      <c r="A5556" s="85">
        <v>42758</v>
      </c>
      <c r="B5556" s="86">
        <v>1.1016999999999999</v>
      </c>
      <c r="C5556" s="87">
        <f t="shared" si="92"/>
        <v>1.3330569999999999</v>
      </c>
    </row>
    <row r="5557" spans="1:3">
      <c r="A5557" s="85">
        <v>42759</v>
      </c>
      <c r="B5557" s="86">
        <v>1.1016999999999999</v>
      </c>
      <c r="C5557" s="87">
        <f t="shared" si="92"/>
        <v>1.3330569999999999</v>
      </c>
    </row>
    <row r="5558" spans="1:3">
      <c r="A5558" s="85">
        <v>42760</v>
      </c>
      <c r="B5558" s="86">
        <v>1.1016999999999999</v>
      </c>
      <c r="C5558" s="87">
        <f t="shared" si="92"/>
        <v>1.3330569999999999</v>
      </c>
    </row>
    <row r="5559" spans="1:3">
      <c r="A5559" s="85">
        <v>42761</v>
      </c>
      <c r="B5559" s="86">
        <v>1.1016999999999999</v>
      </c>
      <c r="C5559" s="87">
        <f t="shared" si="92"/>
        <v>1.3330569999999999</v>
      </c>
    </row>
    <row r="5560" spans="1:3">
      <c r="A5560" s="85">
        <v>42762</v>
      </c>
      <c r="B5560" s="86">
        <v>1.1016999999999999</v>
      </c>
      <c r="C5560" s="87">
        <f t="shared" si="92"/>
        <v>1.3330569999999999</v>
      </c>
    </row>
    <row r="5561" spans="1:3">
      <c r="A5561" s="85">
        <v>42763</v>
      </c>
      <c r="B5561" s="86">
        <v>1.1016999999999999</v>
      </c>
      <c r="C5561" s="87">
        <f t="shared" si="92"/>
        <v>1.3330569999999999</v>
      </c>
    </row>
    <row r="5562" spans="1:3">
      <c r="A5562" s="85">
        <v>42764</v>
      </c>
      <c r="B5562" s="86">
        <v>1.1016999999999999</v>
      </c>
      <c r="C5562" s="87">
        <f t="shared" si="92"/>
        <v>1.3330569999999999</v>
      </c>
    </row>
    <row r="5563" spans="1:3">
      <c r="A5563" s="85">
        <v>42765</v>
      </c>
      <c r="B5563" s="86">
        <v>1.1016999999999999</v>
      </c>
      <c r="C5563" s="87">
        <f t="shared" si="92"/>
        <v>1.3330569999999999</v>
      </c>
    </row>
    <row r="5564" spans="1:3">
      <c r="A5564" s="85">
        <v>42766</v>
      </c>
      <c r="B5564" s="86">
        <v>1.1016999999999999</v>
      </c>
      <c r="C5564" s="87">
        <f t="shared" si="92"/>
        <v>1.3330569999999999</v>
      </c>
    </row>
    <row r="5565" spans="1:3">
      <c r="A5565" s="85">
        <v>42767</v>
      </c>
      <c r="B5565" s="86">
        <v>1.1016999999999999</v>
      </c>
      <c r="C5565" s="87">
        <f t="shared" si="92"/>
        <v>1.3330569999999999</v>
      </c>
    </row>
    <row r="5566" spans="1:3">
      <c r="A5566" s="85">
        <v>42768</v>
      </c>
      <c r="B5566" s="86">
        <v>1.1016999999999999</v>
      </c>
      <c r="C5566" s="87">
        <f t="shared" si="92"/>
        <v>1.3330569999999999</v>
      </c>
    </row>
    <row r="5567" spans="1:3">
      <c r="A5567" s="85">
        <v>42769</v>
      </c>
      <c r="B5567" s="86">
        <v>1.1016999999999999</v>
      </c>
      <c r="C5567" s="87">
        <f t="shared" si="92"/>
        <v>1.3330569999999999</v>
      </c>
    </row>
    <row r="5568" spans="1:3">
      <c r="A5568" s="85">
        <v>42770</v>
      </c>
      <c r="B5568" s="86">
        <v>1.1016999999999999</v>
      </c>
      <c r="C5568" s="87">
        <f t="shared" si="92"/>
        <v>1.3330569999999999</v>
      </c>
    </row>
    <row r="5569" spans="1:3">
      <c r="A5569" s="85">
        <v>42771</v>
      </c>
      <c r="B5569" s="86">
        <v>1.1016999999999999</v>
      </c>
      <c r="C5569" s="87">
        <f t="shared" si="92"/>
        <v>1.3330569999999999</v>
      </c>
    </row>
    <row r="5570" spans="1:3">
      <c r="A5570" s="85">
        <v>42772</v>
      </c>
      <c r="B5570" s="86">
        <v>1.1016999999999999</v>
      </c>
      <c r="C5570" s="87">
        <f t="shared" si="92"/>
        <v>1.3330569999999999</v>
      </c>
    </row>
    <row r="5571" spans="1:3">
      <c r="A5571" s="85">
        <v>42773</v>
      </c>
      <c r="B5571" s="86">
        <v>1.1016999999999999</v>
      </c>
      <c r="C5571" s="87">
        <f t="shared" si="92"/>
        <v>1.3330569999999999</v>
      </c>
    </row>
    <row r="5572" spans="1:3">
      <c r="A5572" s="85">
        <v>42774</v>
      </c>
      <c r="B5572" s="86">
        <v>1.1016999999999999</v>
      </c>
      <c r="C5572" s="87">
        <f t="shared" si="92"/>
        <v>1.3330569999999999</v>
      </c>
    </row>
    <row r="5573" spans="1:3">
      <c r="A5573" s="85">
        <v>42775</v>
      </c>
      <c r="B5573" s="86">
        <v>1.1016999999999999</v>
      </c>
      <c r="C5573" s="87">
        <f t="shared" si="92"/>
        <v>1.3330569999999999</v>
      </c>
    </row>
    <row r="5574" spans="1:3">
      <c r="A5574" s="85">
        <v>42776</v>
      </c>
      <c r="B5574" s="86">
        <v>1.1016999999999999</v>
      </c>
      <c r="C5574" s="87">
        <f t="shared" si="92"/>
        <v>1.3330569999999999</v>
      </c>
    </row>
    <row r="5575" spans="1:3">
      <c r="A5575" s="85">
        <v>42777</v>
      </c>
      <c r="B5575" s="86">
        <v>1.1016999999999999</v>
      </c>
      <c r="C5575" s="87">
        <f t="shared" si="92"/>
        <v>1.3330569999999999</v>
      </c>
    </row>
    <row r="5576" spans="1:3">
      <c r="A5576" s="85">
        <v>42778</v>
      </c>
      <c r="B5576" s="86">
        <v>1.1016999999999999</v>
      </c>
      <c r="C5576" s="87">
        <f t="shared" si="92"/>
        <v>1.3330569999999999</v>
      </c>
    </row>
    <row r="5577" spans="1:3">
      <c r="A5577" s="85">
        <v>42779</v>
      </c>
      <c r="B5577" s="86">
        <v>1.1016999999999999</v>
      </c>
      <c r="C5577" s="87">
        <f t="shared" si="92"/>
        <v>1.3330569999999999</v>
      </c>
    </row>
    <row r="5578" spans="1:3">
      <c r="A5578" s="85">
        <v>42780</v>
      </c>
      <c r="B5578" s="86">
        <v>1.1016999999999999</v>
      </c>
      <c r="C5578" s="87">
        <f t="shared" si="92"/>
        <v>1.3330569999999999</v>
      </c>
    </row>
    <row r="5579" spans="1:3">
      <c r="A5579" s="85">
        <v>42781</v>
      </c>
      <c r="B5579" s="86">
        <v>1.1016999999999999</v>
      </c>
      <c r="C5579" s="87">
        <f t="shared" si="92"/>
        <v>1.3330569999999999</v>
      </c>
    </row>
    <row r="5580" spans="1:3">
      <c r="A5580" s="85">
        <v>42782</v>
      </c>
      <c r="B5580" s="86">
        <v>1.1016999999999999</v>
      </c>
      <c r="C5580" s="87">
        <f t="shared" si="92"/>
        <v>1.3330569999999999</v>
      </c>
    </row>
    <row r="5581" spans="1:3">
      <c r="A5581" s="85">
        <v>42783</v>
      </c>
      <c r="B5581" s="86">
        <v>1.1016999999999999</v>
      </c>
      <c r="C5581" s="87">
        <f t="shared" si="92"/>
        <v>1.3330569999999999</v>
      </c>
    </row>
    <row r="5582" spans="1:3">
      <c r="A5582" s="85">
        <v>42784</v>
      </c>
      <c r="B5582" s="86">
        <v>1.1016999999999999</v>
      </c>
      <c r="C5582" s="87">
        <f t="shared" si="92"/>
        <v>1.3330569999999999</v>
      </c>
    </row>
    <row r="5583" spans="1:3">
      <c r="A5583" s="85">
        <v>42785</v>
      </c>
      <c r="B5583" s="86">
        <v>1.1016999999999999</v>
      </c>
      <c r="C5583" s="87">
        <f t="shared" si="92"/>
        <v>1.3330569999999999</v>
      </c>
    </row>
    <row r="5584" spans="1:3">
      <c r="A5584" s="85">
        <v>42786</v>
      </c>
      <c r="B5584" s="86">
        <v>1.1016999999999999</v>
      </c>
      <c r="C5584" s="87">
        <f t="shared" si="92"/>
        <v>1.3330569999999999</v>
      </c>
    </row>
    <row r="5585" spans="1:3">
      <c r="A5585" s="85">
        <v>42787</v>
      </c>
      <c r="B5585" s="86">
        <v>1.1016999999999999</v>
      </c>
      <c r="C5585" s="87">
        <f t="shared" si="92"/>
        <v>1.3330569999999999</v>
      </c>
    </row>
    <row r="5586" spans="1:3">
      <c r="A5586" s="85">
        <v>42788</v>
      </c>
      <c r="B5586" s="86">
        <v>1.1016999999999999</v>
      </c>
      <c r="C5586" s="87">
        <f t="shared" si="92"/>
        <v>1.3330569999999999</v>
      </c>
    </row>
    <row r="5587" spans="1:3">
      <c r="A5587" s="85">
        <v>42789</v>
      </c>
      <c r="B5587" s="86">
        <v>1.1016999999999999</v>
      </c>
      <c r="C5587" s="87">
        <f t="shared" si="92"/>
        <v>1.3330569999999999</v>
      </c>
    </row>
    <row r="5588" spans="1:3">
      <c r="A5588" s="85">
        <v>42790</v>
      </c>
      <c r="B5588" s="86">
        <v>1.1016999999999999</v>
      </c>
      <c r="C5588" s="87">
        <f t="shared" ref="C5588:C5651" si="93">IF($B5588="","",($B5588*1.21))</f>
        <v>1.3330569999999999</v>
      </c>
    </row>
    <row r="5589" spans="1:3">
      <c r="A5589" s="85">
        <v>42791</v>
      </c>
      <c r="B5589" s="86">
        <v>1.1016999999999999</v>
      </c>
      <c r="C5589" s="87">
        <f t="shared" si="93"/>
        <v>1.3330569999999999</v>
      </c>
    </row>
    <row r="5590" spans="1:3">
      <c r="A5590" s="85">
        <v>42792</v>
      </c>
      <c r="B5590" s="86">
        <v>1.1016999999999999</v>
      </c>
      <c r="C5590" s="87">
        <f t="shared" si="93"/>
        <v>1.3330569999999999</v>
      </c>
    </row>
    <row r="5591" spans="1:3">
      <c r="A5591" s="85">
        <v>42793</v>
      </c>
      <c r="B5591" s="86">
        <v>1.1016999999999999</v>
      </c>
      <c r="C5591" s="87">
        <f t="shared" si="93"/>
        <v>1.3330569999999999</v>
      </c>
    </row>
    <row r="5592" spans="1:3">
      <c r="A5592" s="85">
        <v>42794</v>
      </c>
      <c r="B5592" s="86">
        <v>1.1016999999999999</v>
      </c>
      <c r="C5592" s="87">
        <f t="shared" si="93"/>
        <v>1.3330569999999999</v>
      </c>
    </row>
    <row r="5593" spans="1:3">
      <c r="A5593" s="85">
        <v>42795</v>
      </c>
      <c r="B5593" s="86">
        <v>1.1016999999999999</v>
      </c>
      <c r="C5593" s="87">
        <f t="shared" si="93"/>
        <v>1.3330569999999999</v>
      </c>
    </row>
    <row r="5594" spans="1:3">
      <c r="A5594" s="85">
        <v>42796</v>
      </c>
      <c r="B5594" s="86">
        <v>1.1016999999999999</v>
      </c>
      <c r="C5594" s="87">
        <f t="shared" si="93"/>
        <v>1.3330569999999999</v>
      </c>
    </row>
    <row r="5595" spans="1:3">
      <c r="A5595" s="85">
        <v>42797</v>
      </c>
      <c r="B5595" s="86">
        <v>1.1016999999999999</v>
      </c>
      <c r="C5595" s="87">
        <f t="shared" si="93"/>
        <v>1.3330569999999999</v>
      </c>
    </row>
    <row r="5596" spans="1:3">
      <c r="A5596" s="85">
        <v>42798</v>
      </c>
      <c r="B5596" s="86">
        <v>1.1016999999999999</v>
      </c>
      <c r="C5596" s="87">
        <f t="shared" si="93"/>
        <v>1.3330569999999999</v>
      </c>
    </row>
    <row r="5597" spans="1:3">
      <c r="A5597" s="85">
        <v>42799</v>
      </c>
      <c r="B5597" s="86">
        <v>1.1016999999999999</v>
      </c>
      <c r="C5597" s="87">
        <f t="shared" si="93"/>
        <v>1.3330569999999999</v>
      </c>
    </row>
    <row r="5598" spans="1:3">
      <c r="A5598" s="85">
        <v>42800</v>
      </c>
      <c r="B5598" s="86">
        <v>1.1016999999999999</v>
      </c>
      <c r="C5598" s="87">
        <f t="shared" si="93"/>
        <v>1.3330569999999999</v>
      </c>
    </row>
    <row r="5599" spans="1:3">
      <c r="A5599" s="85">
        <v>42801</v>
      </c>
      <c r="B5599" s="86">
        <v>1.1016999999999999</v>
      </c>
      <c r="C5599" s="87">
        <f t="shared" si="93"/>
        <v>1.3330569999999999</v>
      </c>
    </row>
    <row r="5600" spans="1:3">
      <c r="A5600" s="85">
        <v>42802</v>
      </c>
      <c r="B5600" s="86">
        <v>1.1016999999999999</v>
      </c>
      <c r="C5600" s="87">
        <f t="shared" si="93"/>
        <v>1.3330569999999999</v>
      </c>
    </row>
    <row r="5601" spans="1:3">
      <c r="A5601" s="85">
        <v>42803</v>
      </c>
      <c r="B5601" s="86">
        <v>1.1016999999999999</v>
      </c>
      <c r="C5601" s="87">
        <f t="shared" si="93"/>
        <v>1.3330569999999999</v>
      </c>
    </row>
    <row r="5602" spans="1:3">
      <c r="A5602" s="85">
        <v>42804</v>
      </c>
      <c r="B5602" s="86">
        <v>1.1016999999999999</v>
      </c>
      <c r="C5602" s="87">
        <f t="shared" si="93"/>
        <v>1.3330569999999999</v>
      </c>
    </row>
    <row r="5603" spans="1:3">
      <c r="A5603" s="85">
        <v>42805</v>
      </c>
      <c r="B5603" s="86">
        <v>1.1016999999999999</v>
      </c>
      <c r="C5603" s="87">
        <f t="shared" si="93"/>
        <v>1.3330569999999999</v>
      </c>
    </row>
    <row r="5604" spans="1:3">
      <c r="A5604" s="85">
        <v>42806</v>
      </c>
      <c r="B5604" s="86">
        <v>1.1016999999999999</v>
      </c>
      <c r="C5604" s="87">
        <f t="shared" si="93"/>
        <v>1.3330569999999999</v>
      </c>
    </row>
    <row r="5605" spans="1:3">
      <c r="A5605" s="85">
        <v>42807</v>
      </c>
      <c r="B5605" s="86">
        <v>1.1016999999999999</v>
      </c>
      <c r="C5605" s="87">
        <f t="shared" si="93"/>
        <v>1.3330569999999999</v>
      </c>
    </row>
    <row r="5606" spans="1:3">
      <c r="A5606" s="85">
        <v>42808</v>
      </c>
      <c r="B5606" s="86">
        <v>1.0892999999999999</v>
      </c>
      <c r="C5606" s="87">
        <f t="shared" si="93"/>
        <v>1.3180529999999999</v>
      </c>
    </row>
    <row r="5607" spans="1:3">
      <c r="A5607" s="85">
        <v>42809</v>
      </c>
      <c r="B5607" s="86">
        <v>1.0892999999999999</v>
      </c>
      <c r="C5607" s="87">
        <f t="shared" si="93"/>
        <v>1.3180529999999999</v>
      </c>
    </row>
    <row r="5608" spans="1:3">
      <c r="A5608" s="85">
        <v>42810</v>
      </c>
      <c r="B5608" s="86">
        <v>1.0892999999999999</v>
      </c>
      <c r="C5608" s="87">
        <f t="shared" si="93"/>
        <v>1.3180529999999999</v>
      </c>
    </row>
    <row r="5609" spans="1:3">
      <c r="A5609" s="85">
        <v>42811</v>
      </c>
      <c r="B5609" s="86">
        <v>1.0892999999999999</v>
      </c>
      <c r="C5609" s="87">
        <f t="shared" si="93"/>
        <v>1.3180529999999999</v>
      </c>
    </row>
    <row r="5610" spans="1:3">
      <c r="A5610" s="85">
        <v>42812</v>
      </c>
      <c r="B5610" s="86">
        <v>1.0892999999999999</v>
      </c>
      <c r="C5610" s="87">
        <f t="shared" si="93"/>
        <v>1.3180529999999999</v>
      </c>
    </row>
    <row r="5611" spans="1:3">
      <c r="A5611" s="85">
        <v>42813</v>
      </c>
      <c r="B5611" s="86">
        <v>1.0892999999999999</v>
      </c>
      <c r="C5611" s="87">
        <f t="shared" si="93"/>
        <v>1.3180529999999999</v>
      </c>
    </row>
    <row r="5612" spans="1:3">
      <c r="A5612" s="85">
        <v>42814</v>
      </c>
      <c r="B5612" s="86">
        <v>1.0892999999999999</v>
      </c>
      <c r="C5612" s="87">
        <f t="shared" si="93"/>
        <v>1.3180529999999999</v>
      </c>
    </row>
    <row r="5613" spans="1:3">
      <c r="A5613" s="85">
        <v>42815</v>
      </c>
      <c r="B5613" s="86">
        <v>1.0892999999999999</v>
      </c>
      <c r="C5613" s="87">
        <f t="shared" si="93"/>
        <v>1.3180529999999999</v>
      </c>
    </row>
    <row r="5614" spans="1:3">
      <c r="A5614" s="85">
        <v>42816</v>
      </c>
      <c r="B5614" s="86">
        <v>1.0892999999999999</v>
      </c>
      <c r="C5614" s="87">
        <f t="shared" si="93"/>
        <v>1.3180529999999999</v>
      </c>
    </row>
    <row r="5615" spans="1:3">
      <c r="A5615" s="85">
        <v>42817</v>
      </c>
      <c r="B5615" s="86">
        <v>1.0834999999999999</v>
      </c>
      <c r="C5615" s="87">
        <f t="shared" si="93"/>
        <v>1.311035</v>
      </c>
    </row>
    <row r="5616" spans="1:3">
      <c r="A5616" s="85">
        <v>42818</v>
      </c>
      <c r="B5616" s="86">
        <v>1.0834999999999999</v>
      </c>
      <c r="C5616" s="87">
        <f t="shared" si="93"/>
        <v>1.311035</v>
      </c>
    </row>
    <row r="5617" spans="1:3">
      <c r="A5617" s="85">
        <v>42819</v>
      </c>
      <c r="B5617" s="86">
        <v>1.0834999999999999</v>
      </c>
      <c r="C5617" s="87">
        <f t="shared" si="93"/>
        <v>1.311035</v>
      </c>
    </row>
    <row r="5618" spans="1:3">
      <c r="A5618" s="85">
        <v>42820</v>
      </c>
      <c r="B5618" s="86">
        <v>1.0834999999999999</v>
      </c>
      <c r="C5618" s="87">
        <f t="shared" si="93"/>
        <v>1.311035</v>
      </c>
    </row>
    <row r="5619" spans="1:3">
      <c r="A5619" s="85">
        <v>42821</v>
      </c>
      <c r="B5619" s="86">
        <v>1.0834999999999999</v>
      </c>
      <c r="C5619" s="87">
        <f t="shared" si="93"/>
        <v>1.311035</v>
      </c>
    </row>
    <row r="5620" spans="1:3">
      <c r="A5620" s="85">
        <v>42822</v>
      </c>
      <c r="B5620" s="86">
        <v>1.0834999999999999</v>
      </c>
      <c r="C5620" s="87">
        <f t="shared" si="93"/>
        <v>1.311035</v>
      </c>
    </row>
    <row r="5621" spans="1:3">
      <c r="A5621" s="85">
        <v>42823</v>
      </c>
      <c r="B5621" s="86">
        <v>1.0834999999999999</v>
      </c>
      <c r="C5621" s="87">
        <f t="shared" si="93"/>
        <v>1.311035</v>
      </c>
    </row>
    <row r="5622" spans="1:3">
      <c r="A5622" s="85">
        <v>42824</v>
      </c>
      <c r="B5622" s="86">
        <v>1.0834999999999999</v>
      </c>
      <c r="C5622" s="87">
        <f t="shared" si="93"/>
        <v>1.311035</v>
      </c>
    </row>
    <row r="5623" spans="1:3">
      <c r="A5623" s="85">
        <v>42825</v>
      </c>
      <c r="B5623" s="86">
        <v>1.0834999999999999</v>
      </c>
      <c r="C5623" s="87">
        <v>1.331</v>
      </c>
    </row>
    <row r="5624" spans="1:3">
      <c r="A5624" s="85">
        <v>42826</v>
      </c>
      <c r="B5624" s="86">
        <v>1.1000000000000001</v>
      </c>
      <c r="C5624" s="87">
        <f t="shared" si="93"/>
        <v>1.331</v>
      </c>
    </row>
    <row r="5625" spans="1:3">
      <c r="A5625" s="85">
        <v>42827</v>
      </c>
      <c r="B5625" s="86">
        <v>1.1000000000000001</v>
      </c>
      <c r="C5625" s="87">
        <f t="shared" si="93"/>
        <v>1.331</v>
      </c>
    </row>
    <row r="5626" spans="1:3">
      <c r="A5626" s="85">
        <v>42828</v>
      </c>
      <c r="B5626" s="86">
        <v>1.1000000000000001</v>
      </c>
      <c r="C5626" s="87">
        <f t="shared" si="93"/>
        <v>1.331</v>
      </c>
    </row>
    <row r="5627" spans="1:3">
      <c r="A5627" s="85">
        <v>42829</v>
      </c>
      <c r="B5627" s="86">
        <v>1.1000000000000001</v>
      </c>
      <c r="C5627" s="87">
        <f t="shared" si="93"/>
        <v>1.331</v>
      </c>
    </row>
    <row r="5628" spans="1:3">
      <c r="A5628" s="85">
        <v>42830</v>
      </c>
      <c r="B5628" s="86">
        <v>1.1000000000000001</v>
      </c>
      <c r="C5628" s="87">
        <f t="shared" si="93"/>
        <v>1.331</v>
      </c>
    </row>
    <row r="5629" spans="1:3">
      <c r="A5629" s="85">
        <v>42831</v>
      </c>
      <c r="B5629" s="86">
        <v>1.1000000000000001</v>
      </c>
      <c r="C5629" s="87">
        <f t="shared" si="93"/>
        <v>1.331</v>
      </c>
    </row>
    <row r="5630" spans="1:3">
      <c r="A5630" s="85">
        <v>42832</v>
      </c>
      <c r="B5630" s="86">
        <v>1.1000000000000001</v>
      </c>
      <c r="C5630" s="87">
        <f t="shared" si="93"/>
        <v>1.331</v>
      </c>
    </row>
    <row r="5631" spans="1:3">
      <c r="A5631" s="85">
        <v>42833</v>
      </c>
      <c r="B5631" s="86">
        <v>1.1000000000000001</v>
      </c>
      <c r="C5631" s="87">
        <f t="shared" si="93"/>
        <v>1.331</v>
      </c>
    </row>
    <row r="5632" spans="1:3">
      <c r="A5632" s="85">
        <v>42834</v>
      </c>
      <c r="B5632" s="86">
        <v>1.1000000000000001</v>
      </c>
      <c r="C5632" s="87">
        <f t="shared" si="93"/>
        <v>1.331</v>
      </c>
    </row>
    <row r="5633" spans="1:3">
      <c r="A5633" s="85">
        <v>42835</v>
      </c>
      <c r="B5633" s="86">
        <v>1.1000000000000001</v>
      </c>
      <c r="C5633" s="87">
        <f t="shared" si="93"/>
        <v>1.331</v>
      </c>
    </row>
    <row r="5634" spans="1:3">
      <c r="A5634" s="85">
        <v>42836</v>
      </c>
      <c r="B5634" s="86">
        <v>1.1165</v>
      </c>
      <c r="C5634" s="87">
        <f t="shared" si="93"/>
        <v>1.350965</v>
      </c>
    </row>
    <row r="5635" spans="1:3">
      <c r="A5635" s="85">
        <v>42837</v>
      </c>
      <c r="B5635" s="86">
        <v>1.1165</v>
      </c>
      <c r="C5635" s="87">
        <f t="shared" si="93"/>
        <v>1.350965</v>
      </c>
    </row>
    <row r="5636" spans="1:3">
      <c r="A5636" s="85">
        <v>42838</v>
      </c>
      <c r="B5636" s="86">
        <v>1.1165</v>
      </c>
      <c r="C5636" s="87">
        <f t="shared" si="93"/>
        <v>1.350965</v>
      </c>
    </row>
    <row r="5637" spans="1:3">
      <c r="A5637" s="85">
        <v>42839</v>
      </c>
      <c r="B5637" s="86">
        <v>1.1165</v>
      </c>
      <c r="C5637" s="87">
        <f t="shared" si="93"/>
        <v>1.350965</v>
      </c>
    </row>
    <row r="5638" spans="1:3">
      <c r="A5638" s="85">
        <v>42840</v>
      </c>
      <c r="B5638" s="86">
        <v>1.1165</v>
      </c>
      <c r="C5638" s="87">
        <f t="shared" si="93"/>
        <v>1.350965</v>
      </c>
    </row>
    <row r="5639" spans="1:3">
      <c r="A5639" s="85">
        <v>42841</v>
      </c>
      <c r="B5639" s="86">
        <v>1.1165</v>
      </c>
      <c r="C5639" s="87">
        <f t="shared" si="93"/>
        <v>1.350965</v>
      </c>
    </row>
    <row r="5640" spans="1:3">
      <c r="A5640" s="85">
        <v>42842</v>
      </c>
      <c r="B5640" s="86">
        <v>1.1165</v>
      </c>
      <c r="C5640" s="87">
        <f t="shared" si="93"/>
        <v>1.350965</v>
      </c>
    </row>
    <row r="5641" spans="1:3">
      <c r="A5641" s="85">
        <v>42843</v>
      </c>
      <c r="B5641" s="86">
        <v>1.1165</v>
      </c>
      <c r="C5641" s="87">
        <f t="shared" si="93"/>
        <v>1.350965</v>
      </c>
    </row>
    <row r="5642" spans="1:3">
      <c r="A5642" s="85">
        <v>42844</v>
      </c>
      <c r="B5642" s="86">
        <v>1.1165</v>
      </c>
      <c r="C5642" s="87">
        <f t="shared" si="93"/>
        <v>1.350965</v>
      </c>
    </row>
    <row r="5643" spans="1:3">
      <c r="A5643" s="85">
        <v>42845</v>
      </c>
      <c r="B5643" s="86">
        <v>1.1165</v>
      </c>
      <c r="C5643" s="87">
        <f t="shared" si="93"/>
        <v>1.350965</v>
      </c>
    </row>
    <row r="5644" spans="1:3">
      <c r="A5644" s="85">
        <v>42846</v>
      </c>
      <c r="B5644" s="86">
        <v>1.1165</v>
      </c>
      <c r="C5644" s="87">
        <f t="shared" si="93"/>
        <v>1.350965</v>
      </c>
    </row>
    <row r="5645" spans="1:3">
      <c r="A5645" s="85">
        <v>42847</v>
      </c>
      <c r="B5645" s="86">
        <v>1.1165</v>
      </c>
      <c r="C5645" s="87">
        <f t="shared" si="93"/>
        <v>1.350965</v>
      </c>
    </row>
    <row r="5646" spans="1:3">
      <c r="A5646" s="85">
        <v>42848</v>
      </c>
      <c r="B5646" s="86">
        <v>1.1165</v>
      </c>
      <c r="C5646" s="87">
        <f t="shared" si="93"/>
        <v>1.350965</v>
      </c>
    </row>
    <row r="5647" spans="1:3">
      <c r="A5647" s="85">
        <v>42849</v>
      </c>
      <c r="B5647" s="86">
        <v>1.1165</v>
      </c>
      <c r="C5647" s="87">
        <f t="shared" si="93"/>
        <v>1.350965</v>
      </c>
    </row>
    <row r="5648" spans="1:3">
      <c r="A5648" s="85">
        <v>42850</v>
      </c>
      <c r="B5648" s="86">
        <v>1.1165</v>
      </c>
      <c r="C5648" s="87">
        <f t="shared" si="93"/>
        <v>1.350965</v>
      </c>
    </row>
    <row r="5649" spans="1:3">
      <c r="A5649" s="85">
        <v>42851</v>
      </c>
      <c r="B5649" s="86">
        <v>1.0926</v>
      </c>
      <c r="C5649" s="87">
        <f t="shared" si="93"/>
        <v>1.3220460000000001</v>
      </c>
    </row>
    <row r="5650" spans="1:3">
      <c r="A5650" s="85">
        <v>42852</v>
      </c>
      <c r="B5650" s="86">
        <v>1.0926</v>
      </c>
      <c r="C5650" s="87">
        <f t="shared" si="93"/>
        <v>1.3220460000000001</v>
      </c>
    </row>
    <row r="5651" spans="1:3">
      <c r="A5651" s="85">
        <v>42853</v>
      </c>
      <c r="B5651" s="86">
        <v>1.0926</v>
      </c>
      <c r="C5651" s="87">
        <f t="shared" si="93"/>
        <v>1.3220460000000001</v>
      </c>
    </row>
    <row r="5652" spans="1:3">
      <c r="A5652" s="85">
        <v>42854</v>
      </c>
      <c r="B5652" s="86">
        <v>1.0926</v>
      </c>
      <c r="C5652" s="87">
        <f t="shared" ref="C5652:C5716" si="94">IF($B5652="","",($B5652*1.21))</f>
        <v>1.3220460000000001</v>
      </c>
    </row>
    <row r="5653" spans="1:3">
      <c r="A5653" s="85">
        <v>42855</v>
      </c>
      <c r="B5653" s="86">
        <v>1.0926</v>
      </c>
      <c r="C5653" s="87">
        <f t="shared" si="94"/>
        <v>1.3220460000000001</v>
      </c>
    </row>
    <row r="5654" spans="1:3">
      <c r="A5654" s="85">
        <v>42856</v>
      </c>
      <c r="B5654" s="86">
        <v>1.0926</v>
      </c>
      <c r="C5654" s="87">
        <f t="shared" si="94"/>
        <v>1.3220460000000001</v>
      </c>
    </row>
    <row r="5655" spans="1:3">
      <c r="A5655" s="85">
        <v>42857</v>
      </c>
      <c r="B5655" s="86">
        <v>1.0926</v>
      </c>
      <c r="C5655" s="87">
        <f t="shared" si="94"/>
        <v>1.3220460000000001</v>
      </c>
    </row>
    <row r="5656" spans="1:3">
      <c r="A5656" s="85">
        <v>42858</v>
      </c>
      <c r="B5656" s="86">
        <v>1.0926</v>
      </c>
      <c r="C5656" s="87">
        <f t="shared" si="94"/>
        <v>1.3220460000000001</v>
      </c>
    </row>
    <row r="5657" spans="1:3">
      <c r="A5657" s="85">
        <v>42859</v>
      </c>
      <c r="B5657" s="86">
        <v>1.0926</v>
      </c>
      <c r="C5657" s="87">
        <f t="shared" si="94"/>
        <v>1.3220460000000001</v>
      </c>
    </row>
    <row r="5658" spans="1:3">
      <c r="A5658" s="85">
        <v>42860</v>
      </c>
      <c r="B5658" s="86">
        <v>1.0744</v>
      </c>
      <c r="C5658" s="87">
        <f t="shared" si="94"/>
        <v>1.3000240000000001</v>
      </c>
    </row>
    <row r="5659" spans="1:3">
      <c r="A5659" s="85">
        <v>42861</v>
      </c>
      <c r="B5659" s="86">
        <v>1.0744</v>
      </c>
      <c r="C5659" s="87">
        <f t="shared" si="94"/>
        <v>1.3000240000000001</v>
      </c>
    </row>
    <row r="5660" spans="1:3">
      <c r="A5660" s="85">
        <v>42862</v>
      </c>
      <c r="B5660" s="86">
        <v>1.0744</v>
      </c>
      <c r="C5660" s="87">
        <f t="shared" si="94"/>
        <v>1.3000240000000001</v>
      </c>
    </row>
    <row r="5661" spans="1:3">
      <c r="A5661" s="85">
        <v>42863</v>
      </c>
      <c r="B5661" s="86">
        <v>1.0744</v>
      </c>
      <c r="C5661" s="87">
        <f t="shared" si="94"/>
        <v>1.3000240000000001</v>
      </c>
    </row>
    <row r="5662" spans="1:3">
      <c r="A5662" s="85">
        <v>42864</v>
      </c>
      <c r="B5662" s="86">
        <v>1.0744</v>
      </c>
      <c r="C5662" s="87">
        <f t="shared" si="94"/>
        <v>1.3000240000000001</v>
      </c>
    </row>
    <row r="5663" spans="1:3">
      <c r="A5663" s="85">
        <v>42865</v>
      </c>
      <c r="B5663" s="86">
        <v>1.0744</v>
      </c>
      <c r="C5663" s="87">
        <f t="shared" si="94"/>
        <v>1.3000240000000001</v>
      </c>
    </row>
    <row r="5664" spans="1:3">
      <c r="A5664" s="85">
        <v>42866</v>
      </c>
      <c r="B5664" s="86">
        <v>1.0744</v>
      </c>
      <c r="C5664" s="87">
        <f t="shared" si="94"/>
        <v>1.3000240000000001</v>
      </c>
    </row>
    <row r="5665" spans="1:3">
      <c r="A5665" s="85">
        <v>42867</v>
      </c>
      <c r="B5665" s="86">
        <v>1.0744</v>
      </c>
      <c r="C5665" s="87">
        <f t="shared" si="94"/>
        <v>1.3000240000000001</v>
      </c>
    </row>
    <row r="5666" spans="1:3">
      <c r="A5666" s="85">
        <v>42868</v>
      </c>
      <c r="B5666" s="86">
        <v>1.0744</v>
      </c>
      <c r="C5666" s="87">
        <f t="shared" si="94"/>
        <v>1.3000240000000001</v>
      </c>
    </row>
    <row r="5667" spans="1:3">
      <c r="A5667" s="85">
        <v>42869</v>
      </c>
      <c r="B5667" s="86">
        <v>1.0744</v>
      </c>
      <c r="C5667" s="87">
        <f t="shared" si="94"/>
        <v>1.3000240000000001</v>
      </c>
    </row>
    <row r="5668" spans="1:3">
      <c r="A5668" s="85">
        <v>42870</v>
      </c>
      <c r="B5668" s="86">
        <v>1.0744</v>
      </c>
      <c r="C5668" s="87">
        <f t="shared" si="94"/>
        <v>1.3000240000000001</v>
      </c>
    </row>
    <row r="5669" spans="1:3">
      <c r="A5669" s="85">
        <v>42871</v>
      </c>
      <c r="B5669" s="86">
        <v>1.0744</v>
      </c>
      <c r="C5669" s="87">
        <f t="shared" si="94"/>
        <v>1.3000240000000001</v>
      </c>
    </row>
    <row r="5670" spans="1:3">
      <c r="A5670" s="85">
        <v>42872</v>
      </c>
      <c r="B5670" s="86">
        <v>1.0744</v>
      </c>
      <c r="C5670" s="87">
        <f t="shared" si="94"/>
        <v>1.3000240000000001</v>
      </c>
    </row>
    <row r="5671" spans="1:3">
      <c r="A5671" s="85">
        <v>42873</v>
      </c>
      <c r="B5671" s="86">
        <v>1.0744</v>
      </c>
      <c r="C5671" s="87">
        <f t="shared" si="94"/>
        <v>1.3000240000000001</v>
      </c>
    </row>
    <row r="5672" spans="1:3">
      <c r="A5672" s="85">
        <v>42874</v>
      </c>
      <c r="B5672" s="86">
        <v>1.0851</v>
      </c>
      <c r="C5672" s="87">
        <f t="shared" si="94"/>
        <v>1.3129709999999999</v>
      </c>
    </row>
    <row r="5673" spans="1:3">
      <c r="A5673" s="85">
        <v>42875</v>
      </c>
      <c r="B5673" s="86">
        <v>1.0851</v>
      </c>
      <c r="C5673" s="87">
        <f t="shared" si="94"/>
        <v>1.3129709999999999</v>
      </c>
    </row>
    <row r="5674" spans="1:3">
      <c r="A5674" s="85">
        <v>42876</v>
      </c>
      <c r="B5674" s="86">
        <v>1.0851</v>
      </c>
      <c r="C5674" s="87">
        <f t="shared" si="94"/>
        <v>1.3129709999999999</v>
      </c>
    </row>
    <row r="5675" spans="1:3">
      <c r="A5675" s="85">
        <v>42877</v>
      </c>
      <c r="B5675" s="86">
        <v>1.0851</v>
      </c>
      <c r="C5675" s="87">
        <f t="shared" si="94"/>
        <v>1.3129709999999999</v>
      </c>
    </row>
    <row r="5676" spans="1:3">
      <c r="A5676" s="85">
        <v>42878</v>
      </c>
      <c r="B5676" s="86">
        <v>1.0851</v>
      </c>
      <c r="C5676" s="87">
        <f t="shared" si="94"/>
        <v>1.3129709999999999</v>
      </c>
    </row>
    <row r="5677" spans="1:3">
      <c r="A5677" s="85">
        <v>42879</v>
      </c>
      <c r="B5677" s="86">
        <v>1.0851</v>
      </c>
      <c r="C5677" s="87">
        <f t="shared" si="94"/>
        <v>1.3129709999999999</v>
      </c>
    </row>
    <row r="5678" spans="1:3">
      <c r="A5678" s="85">
        <v>42880</v>
      </c>
      <c r="B5678" s="86">
        <v>1.0851</v>
      </c>
      <c r="C5678" s="87">
        <f t="shared" si="94"/>
        <v>1.3129709999999999</v>
      </c>
    </row>
    <row r="5679" spans="1:3">
      <c r="A5679" s="85">
        <v>42881</v>
      </c>
      <c r="B5679" s="86">
        <v>1.0851</v>
      </c>
      <c r="C5679" s="87">
        <f t="shared" si="94"/>
        <v>1.3129709999999999</v>
      </c>
    </row>
    <row r="5680" spans="1:3">
      <c r="A5680" s="85">
        <v>42882</v>
      </c>
      <c r="B5680" s="86">
        <v>1.0851</v>
      </c>
      <c r="C5680" s="87">
        <f t="shared" si="94"/>
        <v>1.3129709999999999</v>
      </c>
    </row>
    <row r="5681" spans="1:3">
      <c r="A5681" s="85">
        <v>42883</v>
      </c>
      <c r="B5681" s="86">
        <v>1.0851</v>
      </c>
      <c r="C5681" s="87">
        <f t="shared" si="94"/>
        <v>1.3129709999999999</v>
      </c>
    </row>
    <row r="5682" spans="1:3">
      <c r="A5682" s="85">
        <v>42884</v>
      </c>
      <c r="B5682" s="86">
        <v>1.0851</v>
      </c>
      <c r="C5682" s="87">
        <f t="shared" si="94"/>
        <v>1.3129709999999999</v>
      </c>
    </row>
    <row r="5683" spans="1:3">
      <c r="A5683" s="85">
        <v>42885</v>
      </c>
      <c r="B5683" s="86">
        <v>1.0851</v>
      </c>
      <c r="C5683" s="87">
        <f t="shared" si="94"/>
        <v>1.3129709999999999</v>
      </c>
    </row>
    <row r="5684" spans="1:3">
      <c r="A5684" s="85">
        <v>42886</v>
      </c>
      <c r="B5684" s="86">
        <v>1.0851</v>
      </c>
      <c r="C5684" s="87">
        <f t="shared" si="94"/>
        <v>1.3129709999999999</v>
      </c>
    </row>
    <row r="5685" spans="1:3">
      <c r="A5685" s="85">
        <v>42887</v>
      </c>
      <c r="B5685" s="86">
        <v>1.0851</v>
      </c>
      <c r="C5685" s="87">
        <f t="shared" si="94"/>
        <v>1.3129709999999999</v>
      </c>
    </row>
    <row r="5686" spans="1:3">
      <c r="A5686" s="85">
        <v>42888</v>
      </c>
      <c r="B5686" s="86">
        <v>1.0851</v>
      </c>
      <c r="C5686" s="87">
        <f t="shared" si="94"/>
        <v>1.3129709999999999</v>
      </c>
    </row>
    <row r="5687" spans="1:3">
      <c r="A5687" s="85">
        <v>42889</v>
      </c>
      <c r="B5687" s="86">
        <v>1.0851</v>
      </c>
      <c r="C5687" s="87">
        <f t="shared" si="94"/>
        <v>1.3129709999999999</v>
      </c>
    </row>
    <row r="5688" spans="1:3">
      <c r="A5688" s="85">
        <v>42890</v>
      </c>
      <c r="B5688" s="86">
        <v>1.0851</v>
      </c>
      <c r="C5688" s="87">
        <f t="shared" si="94"/>
        <v>1.3129709999999999</v>
      </c>
    </row>
    <row r="5689" spans="1:3">
      <c r="A5689" s="85">
        <v>42891</v>
      </c>
      <c r="B5689" s="86">
        <v>1.0851</v>
      </c>
      <c r="C5689" s="87">
        <f t="shared" si="94"/>
        <v>1.3129709999999999</v>
      </c>
    </row>
    <row r="5690" spans="1:3">
      <c r="A5690" s="85">
        <v>42892</v>
      </c>
      <c r="B5690" s="86">
        <v>1.0851</v>
      </c>
      <c r="C5690" s="87">
        <f t="shared" si="94"/>
        <v>1.3129709999999999</v>
      </c>
    </row>
    <row r="5691" spans="1:3">
      <c r="A5691" s="85">
        <v>42893</v>
      </c>
      <c r="B5691" s="86">
        <v>1.0628</v>
      </c>
      <c r="C5691" s="87">
        <f t="shared" si="94"/>
        <v>1.2859879999999999</v>
      </c>
    </row>
    <row r="5692" spans="1:3">
      <c r="A5692" s="85">
        <v>42894</v>
      </c>
      <c r="B5692" s="86">
        <v>1.0628</v>
      </c>
      <c r="C5692" s="87">
        <f t="shared" si="94"/>
        <v>1.2859879999999999</v>
      </c>
    </row>
    <row r="5693" spans="1:3">
      <c r="A5693" s="85">
        <v>42895</v>
      </c>
      <c r="B5693" s="86">
        <v>1.0628</v>
      </c>
      <c r="C5693" s="87">
        <f t="shared" si="94"/>
        <v>1.2859879999999999</v>
      </c>
    </row>
    <row r="5694" spans="1:3">
      <c r="A5694" s="85">
        <v>42896</v>
      </c>
      <c r="B5694" s="86">
        <v>1.0628</v>
      </c>
      <c r="C5694" s="87">
        <f t="shared" si="94"/>
        <v>1.2859879999999999</v>
      </c>
    </row>
    <row r="5695" spans="1:3">
      <c r="A5695" s="85">
        <v>42897</v>
      </c>
      <c r="B5695" s="86">
        <v>1.0628</v>
      </c>
      <c r="C5695" s="87">
        <f t="shared" si="94"/>
        <v>1.2859879999999999</v>
      </c>
    </row>
    <row r="5696" spans="1:3">
      <c r="A5696" s="85">
        <v>42898</v>
      </c>
      <c r="B5696" s="86">
        <v>1.0628</v>
      </c>
      <c r="C5696" s="87">
        <f t="shared" si="94"/>
        <v>1.2859879999999999</v>
      </c>
    </row>
    <row r="5697" spans="1:3">
      <c r="A5697" s="85">
        <v>42899</v>
      </c>
      <c r="B5697" s="86">
        <v>1.0628</v>
      </c>
      <c r="C5697" s="87">
        <f t="shared" si="94"/>
        <v>1.2859879999999999</v>
      </c>
    </row>
    <row r="5698" spans="1:3">
      <c r="A5698" s="85">
        <v>42900</v>
      </c>
      <c r="B5698" s="86">
        <v>1.0545</v>
      </c>
      <c r="C5698" s="87">
        <f t="shared" si="94"/>
        <v>1.2759449999999999</v>
      </c>
    </row>
    <row r="5699" spans="1:3">
      <c r="A5699" s="85">
        <v>42901</v>
      </c>
      <c r="B5699" s="86">
        <v>1.0545</v>
      </c>
      <c r="C5699" s="87">
        <f t="shared" si="94"/>
        <v>1.2759449999999999</v>
      </c>
    </row>
    <row r="5700" spans="1:3">
      <c r="A5700" s="85">
        <v>42902</v>
      </c>
      <c r="B5700" s="86">
        <v>1.0545</v>
      </c>
      <c r="C5700" s="87">
        <f t="shared" si="94"/>
        <v>1.2759449999999999</v>
      </c>
    </row>
    <row r="5701" spans="1:3">
      <c r="A5701" s="85">
        <v>42903</v>
      </c>
      <c r="B5701" s="86">
        <v>1.0545</v>
      </c>
      <c r="C5701" s="87">
        <f t="shared" si="94"/>
        <v>1.2759449999999999</v>
      </c>
    </row>
    <row r="5702" spans="1:3">
      <c r="A5702" s="85">
        <v>42904</v>
      </c>
      <c r="B5702" s="86">
        <v>1.0545</v>
      </c>
      <c r="C5702" s="87">
        <f t="shared" si="94"/>
        <v>1.2759449999999999</v>
      </c>
    </row>
    <row r="5703" spans="1:3">
      <c r="A5703" s="85">
        <v>42905</v>
      </c>
      <c r="B5703" s="86">
        <v>1.0545</v>
      </c>
      <c r="C5703" s="87">
        <f t="shared" si="94"/>
        <v>1.2759449999999999</v>
      </c>
    </row>
    <row r="5704" spans="1:3">
      <c r="A5704" s="85">
        <v>42906</v>
      </c>
      <c r="B5704" s="86">
        <v>1.0545</v>
      </c>
      <c r="C5704" s="87">
        <f t="shared" si="94"/>
        <v>1.2759449999999999</v>
      </c>
    </row>
    <row r="5705" spans="1:3">
      <c r="A5705" s="85">
        <v>42907</v>
      </c>
      <c r="B5705" s="86">
        <v>1.0545</v>
      </c>
      <c r="C5705" s="87">
        <f t="shared" si="94"/>
        <v>1.2759449999999999</v>
      </c>
    </row>
    <row r="5706" spans="1:3">
      <c r="A5706" s="85">
        <v>42908</v>
      </c>
      <c r="B5706" s="86">
        <v>1.0545</v>
      </c>
      <c r="C5706" s="87">
        <f t="shared" si="94"/>
        <v>1.2759449999999999</v>
      </c>
    </row>
    <row r="5707" spans="1:3">
      <c r="A5707" s="85">
        <v>42909</v>
      </c>
      <c r="B5707" s="86">
        <v>1.0545</v>
      </c>
      <c r="C5707" s="87">
        <f t="shared" si="94"/>
        <v>1.2759449999999999</v>
      </c>
    </row>
    <row r="5708" spans="1:3">
      <c r="A5708" s="85">
        <v>42910</v>
      </c>
      <c r="B5708" s="86">
        <v>1.0446</v>
      </c>
      <c r="C5708" s="87">
        <f t="shared" si="94"/>
        <v>1.2639659999999999</v>
      </c>
    </row>
    <row r="5709" spans="1:3">
      <c r="A5709" s="85">
        <v>42911</v>
      </c>
      <c r="B5709" s="86">
        <v>1.0446</v>
      </c>
      <c r="C5709" s="87">
        <f t="shared" si="94"/>
        <v>1.2639659999999999</v>
      </c>
    </row>
    <row r="5710" spans="1:3">
      <c r="A5710" s="85">
        <v>42912</v>
      </c>
      <c r="B5710" s="86">
        <v>1.0446</v>
      </c>
      <c r="C5710" s="87">
        <f t="shared" si="94"/>
        <v>1.2639659999999999</v>
      </c>
    </row>
    <row r="5711" spans="1:3">
      <c r="A5711" s="85">
        <v>42913</v>
      </c>
      <c r="B5711" s="86">
        <v>1.0446</v>
      </c>
      <c r="C5711" s="87">
        <f t="shared" si="94"/>
        <v>1.2639659999999999</v>
      </c>
    </row>
    <row r="5712" spans="1:3">
      <c r="A5712" s="85">
        <v>42914</v>
      </c>
      <c r="B5712" s="86">
        <v>1.0446</v>
      </c>
      <c r="C5712" s="87">
        <f t="shared" si="94"/>
        <v>1.2639659999999999</v>
      </c>
    </row>
    <row r="5713" spans="1:3">
      <c r="A5713" s="85">
        <v>42915</v>
      </c>
      <c r="B5713" s="86">
        <v>1.0446</v>
      </c>
      <c r="C5713" s="87">
        <f t="shared" si="94"/>
        <v>1.2639659999999999</v>
      </c>
    </row>
    <row r="5714" spans="1:3">
      <c r="A5714" s="85">
        <v>42916</v>
      </c>
      <c r="B5714" s="86">
        <v>1.0446</v>
      </c>
      <c r="C5714" s="87">
        <f t="shared" si="94"/>
        <v>1.2639659999999999</v>
      </c>
    </row>
    <row r="5715" spans="1:3">
      <c r="A5715" s="85">
        <v>42917</v>
      </c>
      <c r="B5715" s="86">
        <v>1.0446</v>
      </c>
      <c r="C5715" s="87">
        <f t="shared" si="94"/>
        <v>1.2639659999999999</v>
      </c>
    </row>
    <row r="5716" spans="1:3">
      <c r="A5716" s="85">
        <v>42918</v>
      </c>
      <c r="B5716" s="86">
        <v>1.0446</v>
      </c>
      <c r="C5716" s="87">
        <f t="shared" si="94"/>
        <v>1.2639659999999999</v>
      </c>
    </row>
    <row r="5717" spans="1:3">
      <c r="A5717" s="85">
        <v>42919</v>
      </c>
      <c r="B5717" s="86">
        <v>1.0446</v>
      </c>
      <c r="C5717" s="87">
        <f t="shared" ref="C5717:C5780" si="95">IF($B5717="","",($B5717*1.21))</f>
        <v>1.2639659999999999</v>
      </c>
    </row>
    <row r="5718" spans="1:3">
      <c r="A5718" s="85">
        <v>42920</v>
      </c>
      <c r="B5718" s="86">
        <v>1.0446</v>
      </c>
      <c r="C5718" s="87">
        <f t="shared" si="95"/>
        <v>1.2639659999999999</v>
      </c>
    </row>
    <row r="5719" spans="1:3">
      <c r="A5719" s="85">
        <v>42921</v>
      </c>
      <c r="B5719" s="86">
        <v>1.0669</v>
      </c>
      <c r="C5719" s="87">
        <f t="shared" si="95"/>
        <v>1.2909489999999999</v>
      </c>
    </row>
    <row r="5720" spans="1:3">
      <c r="A5720" s="85">
        <v>42922</v>
      </c>
      <c r="B5720" s="86">
        <v>1.0669</v>
      </c>
      <c r="C5720" s="87">
        <f t="shared" si="95"/>
        <v>1.2909489999999999</v>
      </c>
    </row>
    <row r="5721" spans="1:3">
      <c r="A5721" s="85">
        <v>42923</v>
      </c>
      <c r="B5721" s="86">
        <v>1.0669</v>
      </c>
      <c r="C5721" s="87">
        <f t="shared" si="95"/>
        <v>1.2909489999999999</v>
      </c>
    </row>
    <row r="5722" spans="1:3">
      <c r="A5722" s="85">
        <v>42924</v>
      </c>
      <c r="B5722" s="86">
        <v>1.0669</v>
      </c>
      <c r="C5722" s="87">
        <f t="shared" si="95"/>
        <v>1.2909489999999999</v>
      </c>
    </row>
    <row r="5723" spans="1:3">
      <c r="A5723" s="85">
        <v>42925</v>
      </c>
      <c r="B5723" s="86">
        <v>1.0669</v>
      </c>
      <c r="C5723" s="87">
        <f t="shared" si="95"/>
        <v>1.2909489999999999</v>
      </c>
    </row>
    <row r="5724" spans="1:3">
      <c r="A5724" s="85">
        <v>42926</v>
      </c>
      <c r="B5724" s="86">
        <v>1.0669</v>
      </c>
      <c r="C5724" s="87">
        <f t="shared" si="95"/>
        <v>1.2909489999999999</v>
      </c>
    </row>
    <row r="5725" spans="1:3">
      <c r="A5725" s="85">
        <v>42927</v>
      </c>
      <c r="B5725" s="86">
        <v>1.0669</v>
      </c>
      <c r="C5725" s="87">
        <f t="shared" si="95"/>
        <v>1.2909489999999999</v>
      </c>
    </row>
    <row r="5726" spans="1:3">
      <c r="A5726" s="85">
        <v>42928</v>
      </c>
      <c r="B5726" s="86">
        <v>1.0669</v>
      </c>
      <c r="C5726" s="87">
        <f t="shared" si="95"/>
        <v>1.2909489999999999</v>
      </c>
    </row>
    <row r="5727" spans="1:3">
      <c r="A5727" s="85">
        <v>42929</v>
      </c>
      <c r="B5727" s="86">
        <v>1.0537000000000001</v>
      </c>
      <c r="C5727" s="87">
        <f t="shared" si="95"/>
        <v>1.274977</v>
      </c>
    </row>
    <row r="5728" spans="1:3">
      <c r="A5728" s="85">
        <v>42930</v>
      </c>
      <c r="B5728" s="86">
        <v>1.0537000000000001</v>
      </c>
      <c r="C5728" s="87">
        <f t="shared" si="95"/>
        <v>1.274977</v>
      </c>
    </row>
    <row r="5729" spans="1:3">
      <c r="A5729" s="85">
        <v>42931</v>
      </c>
      <c r="B5729" s="86">
        <v>1.0537000000000001</v>
      </c>
      <c r="C5729" s="87">
        <f t="shared" si="95"/>
        <v>1.274977</v>
      </c>
    </row>
    <row r="5730" spans="1:3">
      <c r="A5730" s="85">
        <v>42932</v>
      </c>
      <c r="B5730" s="86">
        <v>1.0537000000000001</v>
      </c>
      <c r="C5730" s="87">
        <f t="shared" si="95"/>
        <v>1.274977</v>
      </c>
    </row>
    <row r="5731" spans="1:3">
      <c r="A5731" s="85">
        <v>42933</v>
      </c>
      <c r="B5731" s="86">
        <v>1.0537000000000001</v>
      </c>
      <c r="C5731" s="87">
        <f t="shared" si="95"/>
        <v>1.274977</v>
      </c>
    </row>
    <row r="5732" spans="1:3">
      <c r="A5732" s="85">
        <v>42934</v>
      </c>
      <c r="B5732" s="86">
        <v>1.0537000000000001</v>
      </c>
      <c r="C5732" s="87">
        <f t="shared" si="95"/>
        <v>1.274977</v>
      </c>
    </row>
    <row r="5733" spans="1:3">
      <c r="A5733" s="85">
        <v>42935</v>
      </c>
      <c r="B5733" s="86">
        <v>1.0537000000000001</v>
      </c>
      <c r="C5733" s="87">
        <f t="shared" si="95"/>
        <v>1.274977</v>
      </c>
    </row>
    <row r="5734" spans="1:3">
      <c r="A5734" s="85">
        <v>42936</v>
      </c>
      <c r="B5734" s="86">
        <v>1.0537000000000001</v>
      </c>
      <c r="C5734" s="87">
        <f t="shared" si="95"/>
        <v>1.274977</v>
      </c>
    </row>
    <row r="5735" spans="1:3">
      <c r="A5735" s="85">
        <v>42937</v>
      </c>
      <c r="B5735" s="86">
        <v>1.0669</v>
      </c>
      <c r="C5735" s="87">
        <f t="shared" si="95"/>
        <v>1.2909489999999999</v>
      </c>
    </row>
    <row r="5736" spans="1:3">
      <c r="A5736" s="85">
        <v>42938</v>
      </c>
      <c r="B5736" s="86">
        <v>1.0669</v>
      </c>
      <c r="C5736" s="87">
        <f t="shared" si="95"/>
        <v>1.2909489999999999</v>
      </c>
    </row>
    <row r="5737" spans="1:3">
      <c r="A5737" s="85">
        <v>42939</v>
      </c>
      <c r="B5737" s="86">
        <v>1.0669</v>
      </c>
      <c r="C5737" s="87">
        <f t="shared" si="95"/>
        <v>1.2909489999999999</v>
      </c>
    </row>
    <row r="5738" spans="1:3">
      <c r="A5738" s="85">
        <v>42940</v>
      </c>
      <c r="B5738" s="86">
        <v>1.0669</v>
      </c>
      <c r="C5738" s="87">
        <f t="shared" si="95"/>
        <v>1.2909489999999999</v>
      </c>
    </row>
    <row r="5739" spans="1:3">
      <c r="A5739" s="85">
        <v>42941</v>
      </c>
      <c r="B5739" s="86">
        <v>1.0669</v>
      </c>
      <c r="C5739" s="87">
        <f t="shared" si="95"/>
        <v>1.2909489999999999</v>
      </c>
    </row>
    <row r="5740" spans="1:3">
      <c r="A5740" s="85">
        <v>42942</v>
      </c>
      <c r="B5740" s="86">
        <v>1.0669</v>
      </c>
      <c r="C5740" s="87">
        <f t="shared" si="95"/>
        <v>1.2909489999999999</v>
      </c>
    </row>
    <row r="5741" spans="1:3">
      <c r="A5741" s="85">
        <v>42943</v>
      </c>
      <c r="B5741" s="86">
        <v>1.0669</v>
      </c>
      <c r="C5741" s="87">
        <f t="shared" si="95"/>
        <v>1.2909489999999999</v>
      </c>
    </row>
    <row r="5742" spans="1:3">
      <c r="A5742" s="85">
        <v>42944</v>
      </c>
      <c r="B5742" s="86">
        <v>1.0669</v>
      </c>
      <c r="C5742" s="87">
        <f t="shared" si="95"/>
        <v>1.2909489999999999</v>
      </c>
    </row>
    <row r="5743" spans="1:3">
      <c r="A5743" s="85">
        <v>42945</v>
      </c>
      <c r="B5743" s="86">
        <v>1.0669</v>
      </c>
      <c r="C5743" s="87">
        <f t="shared" si="95"/>
        <v>1.2909489999999999</v>
      </c>
    </row>
    <row r="5744" spans="1:3">
      <c r="A5744" s="85">
        <v>42946</v>
      </c>
      <c r="B5744" s="86">
        <v>1.0669</v>
      </c>
      <c r="C5744" s="87">
        <f t="shared" si="95"/>
        <v>1.2909489999999999</v>
      </c>
    </row>
    <row r="5745" spans="1:3">
      <c r="A5745" s="85">
        <v>42947</v>
      </c>
      <c r="B5745" s="86">
        <v>1.0669</v>
      </c>
      <c r="C5745" s="87">
        <f t="shared" si="95"/>
        <v>1.2909489999999999</v>
      </c>
    </row>
    <row r="5746" spans="1:3">
      <c r="A5746" s="85">
        <v>42948</v>
      </c>
      <c r="B5746" s="86">
        <v>1.0669</v>
      </c>
      <c r="C5746" s="87">
        <f t="shared" si="95"/>
        <v>1.2909489999999999</v>
      </c>
    </row>
    <row r="5747" spans="1:3">
      <c r="A5747" s="85">
        <v>42949</v>
      </c>
      <c r="B5747" s="86">
        <v>1.0669</v>
      </c>
      <c r="C5747" s="87">
        <f t="shared" si="95"/>
        <v>1.2909489999999999</v>
      </c>
    </row>
    <row r="5748" spans="1:3">
      <c r="A5748" s="85">
        <v>42950</v>
      </c>
      <c r="B5748" s="86">
        <v>1.0769</v>
      </c>
      <c r="C5748" s="87">
        <f t="shared" si="95"/>
        <v>1.3030489999999999</v>
      </c>
    </row>
    <row r="5749" spans="1:3">
      <c r="A5749" s="85">
        <v>42951</v>
      </c>
      <c r="B5749" s="86">
        <v>1.0769</v>
      </c>
      <c r="C5749" s="87">
        <f t="shared" si="95"/>
        <v>1.3030489999999999</v>
      </c>
    </row>
    <row r="5750" spans="1:3">
      <c r="A5750" s="85">
        <v>42952</v>
      </c>
      <c r="B5750" s="86">
        <v>1.0769</v>
      </c>
      <c r="C5750" s="87">
        <f t="shared" si="95"/>
        <v>1.3030489999999999</v>
      </c>
    </row>
    <row r="5751" spans="1:3">
      <c r="A5751" s="85">
        <v>42953</v>
      </c>
      <c r="B5751" s="86">
        <v>1.0769</v>
      </c>
      <c r="C5751" s="87">
        <f t="shared" si="95"/>
        <v>1.3030489999999999</v>
      </c>
    </row>
    <row r="5752" spans="1:3">
      <c r="A5752" s="85">
        <v>42954</v>
      </c>
      <c r="B5752" s="86">
        <v>1.0769</v>
      </c>
      <c r="C5752" s="87">
        <f t="shared" si="95"/>
        <v>1.3030489999999999</v>
      </c>
    </row>
    <row r="5753" spans="1:3">
      <c r="A5753" s="85">
        <v>42955</v>
      </c>
      <c r="B5753" s="86">
        <v>1.0769</v>
      </c>
      <c r="C5753" s="87">
        <f t="shared" si="95"/>
        <v>1.3030489999999999</v>
      </c>
    </row>
    <row r="5754" spans="1:3">
      <c r="A5754" s="85">
        <v>42956</v>
      </c>
      <c r="B5754" s="86">
        <v>1.0769</v>
      </c>
      <c r="C5754" s="87">
        <f t="shared" si="95"/>
        <v>1.3030489999999999</v>
      </c>
    </row>
    <row r="5755" spans="1:3">
      <c r="A5755" s="85">
        <v>42957</v>
      </c>
      <c r="B5755" s="86">
        <v>1.0769</v>
      </c>
      <c r="C5755" s="87">
        <f t="shared" si="95"/>
        <v>1.3030489999999999</v>
      </c>
    </row>
    <row r="5756" spans="1:3">
      <c r="A5756" s="85">
        <v>42958</v>
      </c>
      <c r="B5756" s="86">
        <v>1.0769</v>
      </c>
      <c r="C5756" s="87">
        <f t="shared" si="95"/>
        <v>1.3030489999999999</v>
      </c>
    </row>
    <row r="5757" spans="1:3">
      <c r="A5757" s="85">
        <v>42959</v>
      </c>
      <c r="B5757" s="86">
        <v>1.0769</v>
      </c>
      <c r="C5757" s="87">
        <f t="shared" si="95"/>
        <v>1.3030489999999999</v>
      </c>
    </row>
    <row r="5758" spans="1:3">
      <c r="A5758" s="85">
        <v>42960</v>
      </c>
      <c r="B5758" s="86">
        <v>1.0769</v>
      </c>
      <c r="C5758" s="87">
        <f t="shared" si="95"/>
        <v>1.3030489999999999</v>
      </c>
    </row>
    <row r="5759" spans="1:3">
      <c r="A5759" s="85">
        <v>42961</v>
      </c>
      <c r="B5759" s="86">
        <v>1.0769</v>
      </c>
      <c r="C5759" s="87">
        <f t="shared" si="95"/>
        <v>1.3030489999999999</v>
      </c>
    </row>
    <row r="5760" spans="1:3">
      <c r="A5760" s="85">
        <v>42962</v>
      </c>
      <c r="B5760" s="86">
        <v>1.0769</v>
      </c>
      <c r="C5760" s="87">
        <f t="shared" si="95"/>
        <v>1.3030489999999999</v>
      </c>
    </row>
    <row r="5761" spans="1:3">
      <c r="A5761" s="85">
        <v>42963</v>
      </c>
      <c r="B5761" s="86">
        <v>1.0769</v>
      </c>
      <c r="C5761" s="87">
        <f t="shared" si="95"/>
        <v>1.3030489999999999</v>
      </c>
    </row>
    <row r="5762" spans="1:3">
      <c r="A5762" s="85">
        <v>42964</v>
      </c>
      <c r="B5762" s="86">
        <v>1.0769</v>
      </c>
      <c r="C5762" s="87">
        <f t="shared" si="95"/>
        <v>1.3030489999999999</v>
      </c>
    </row>
    <row r="5763" spans="1:3">
      <c r="A5763" s="85">
        <v>42965</v>
      </c>
      <c r="B5763" s="86">
        <v>1.0769</v>
      </c>
      <c r="C5763" s="87">
        <f t="shared" si="95"/>
        <v>1.3030489999999999</v>
      </c>
    </row>
    <row r="5764" spans="1:3">
      <c r="A5764" s="85">
        <v>42966</v>
      </c>
      <c r="B5764" s="86">
        <v>1.0769</v>
      </c>
      <c r="C5764" s="87">
        <f t="shared" si="95"/>
        <v>1.3030489999999999</v>
      </c>
    </row>
    <row r="5765" spans="1:3">
      <c r="A5765" s="85">
        <v>42967</v>
      </c>
      <c r="B5765" s="86">
        <v>1.0769</v>
      </c>
      <c r="C5765" s="87">
        <f t="shared" si="95"/>
        <v>1.3030489999999999</v>
      </c>
    </row>
    <row r="5766" spans="1:3">
      <c r="A5766" s="85">
        <v>42968</v>
      </c>
      <c r="B5766" s="86">
        <v>1.0769</v>
      </c>
      <c r="C5766" s="87">
        <f t="shared" si="95"/>
        <v>1.3030489999999999</v>
      </c>
    </row>
    <row r="5767" spans="1:3">
      <c r="A5767" s="85">
        <v>42969</v>
      </c>
      <c r="B5767" s="86">
        <v>1.0769</v>
      </c>
      <c r="C5767" s="87">
        <f t="shared" si="95"/>
        <v>1.3030489999999999</v>
      </c>
    </row>
    <row r="5768" spans="1:3">
      <c r="A5768" s="85">
        <v>42970</v>
      </c>
      <c r="B5768" s="86">
        <v>1.0769</v>
      </c>
      <c r="C5768" s="87">
        <f t="shared" si="95"/>
        <v>1.3030489999999999</v>
      </c>
    </row>
    <row r="5769" spans="1:3">
      <c r="A5769" s="85">
        <v>42971</v>
      </c>
      <c r="B5769" s="86">
        <v>1.0769</v>
      </c>
      <c r="C5769" s="87">
        <f t="shared" si="95"/>
        <v>1.3030489999999999</v>
      </c>
    </row>
    <row r="5770" spans="1:3">
      <c r="A5770" s="85">
        <v>42972</v>
      </c>
      <c r="B5770" s="86">
        <v>1.0769</v>
      </c>
      <c r="C5770" s="87">
        <f t="shared" si="95"/>
        <v>1.3030489999999999</v>
      </c>
    </row>
    <row r="5771" spans="1:3">
      <c r="A5771" s="85">
        <v>42973</v>
      </c>
      <c r="B5771" s="86">
        <v>1.0769</v>
      </c>
      <c r="C5771" s="87">
        <f t="shared" si="95"/>
        <v>1.3030489999999999</v>
      </c>
    </row>
    <row r="5772" spans="1:3">
      <c r="A5772" s="85">
        <v>42974</v>
      </c>
      <c r="B5772" s="86">
        <v>1.0769</v>
      </c>
      <c r="C5772" s="87">
        <f t="shared" si="95"/>
        <v>1.3030489999999999</v>
      </c>
    </row>
    <row r="5773" spans="1:3">
      <c r="A5773" s="85">
        <v>42975</v>
      </c>
      <c r="B5773" s="86">
        <v>1.0769</v>
      </c>
      <c r="C5773" s="87">
        <f t="shared" si="95"/>
        <v>1.3030489999999999</v>
      </c>
    </row>
    <row r="5774" spans="1:3">
      <c r="A5774" s="85">
        <v>42976</v>
      </c>
      <c r="B5774" s="86">
        <v>1.0769</v>
      </c>
      <c r="C5774" s="87">
        <f t="shared" si="95"/>
        <v>1.3030489999999999</v>
      </c>
    </row>
    <row r="5775" spans="1:3">
      <c r="A5775" s="85">
        <v>42977</v>
      </c>
      <c r="B5775" s="86">
        <v>1.0769</v>
      </c>
      <c r="C5775" s="87">
        <f t="shared" si="95"/>
        <v>1.3030489999999999</v>
      </c>
    </row>
    <row r="5776" spans="1:3">
      <c r="A5776" s="85">
        <v>42978</v>
      </c>
      <c r="B5776" s="86">
        <v>1.0769</v>
      </c>
      <c r="C5776" s="87">
        <f t="shared" si="95"/>
        <v>1.3030489999999999</v>
      </c>
    </row>
    <row r="5777" spans="1:3">
      <c r="A5777" s="85">
        <v>42979</v>
      </c>
      <c r="B5777" s="86">
        <v>1.0769</v>
      </c>
      <c r="C5777" s="87">
        <f t="shared" si="95"/>
        <v>1.3030489999999999</v>
      </c>
    </row>
    <row r="5778" spans="1:3">
      <c r="A5778" s="85">
        <v>42980</v>
      </c>
      <c r="B5778" s="86">
        <v>1.0769</v>
      </c>
      <c r="C5778" s="87">
        <f t="shared" si="95"/>
        <v>1.3030489999999999</v>
      </c>
    </row>
    <row r="5779" spans="1:3">
      <c r="A5779" s="85">
        <v>42981</v>
      </c>
      <c r="B5779" s="86">
        <v>1.0769</v>
      </c>
      <c r="C5779" s="87">
        <f t="shared" si="95"/>
        <v>1.3030489999999999</v>
      </c>
    </row>
    <row r="5780" spans="1:3">
      <c r="A5780" s="85">
        <v>42982</v>
      </c>
      <c r="B5780" s="86">
        <v>1.0769</v>
      </c>
      <c r="C5780" s="87">
        <f t="shared" si="95"/>
        <v>1.3030489999999999</v>
      </c>
    </row>
    <row r="5781" spans="1:3">
      <c r="A5781" s="85">
        <v>42983</v>
      </c>
      <c r="B5781" s="86">
        <v>1.0769</v>
      </c>
      <c r="C5781" s="87">
        <f t="shared" ref="C5781:C5844" si="96">IF($B5781="","",($B5781*1.21))</f>
        <v>1.3030489999999999</v>
      </c>
    </row>
    <row r="5782" spans="1:3">
      <c r="A5782" s="85">
        <v>42984</v>
      </c>
      <c r="B5782" s="86">
        <v>1.0769</v>
      </c>
      <c r="C5782" s="87">
        <f t="shared" si="96"/>
        <v>1.3030489999999999</v>
      </c>
    </row>
    <row r="5783" spans="1:3">
      <c r="A5783" s="85">
        <v>42985</v>
      </c>
      <c r="B5783" s="86">
        <v>1.0959000000000001</v>
      </c>
      <c r="C5783" s="87">
        <f t="shared" si="96"/>
        <v>1.326039</v>
      </c>
    </row>
    <row r="5784" spans="1:3">
      <c r="A5784" s="85">
        <v>42986</v>
      </c>
      <c r="B5784" s="86">
        <v>1.0959000000000001</v>
      </c>
      <c r="C5784" s="87">
        <f t="shared" si="96"/>
        <v>1.326039</v>
      </c>
    </row>
    <row r="5785" spans="1:3">
      <c r="A5785" s="85">
        <v>42987</v>
      </c>
      <c r="B5785" s="86">
        <v>1.0959000000000001</v>
      </c>
      <c r="C5785" s="87">
        <f t="shared" si="96"/>
        <v>1.326039</v>
      </c>
    </row>
    <row r="5786" spans="1:3">
      <c r="A5786" s="85">
        <v>42988</v>
      </c>
      <c r="B5786" s="86">
        <v>1.0959000000000001</v>
      </c>
      <c r="C5786" s="87">
        <f t="shared" si="96"/>
        <v>1.326039</v>
      </c>
    </row>
    <row r="5787" spans="1:3">
      <c r="A5787" s="85">
        <v>42989</v>
      </c>
      <c r="B5787" s="86">
        <v>1.0959000000000001</v>
      </c>
      <c r="C5787" s="87">
        <f t="shared" si="96"/>
        <v>1.326039</v>
      </c>
    </row>
    <row r="5788" spans="1:3">
      <c r="A5788" s="85">
        <v>42990</v>
      </c>
      <c r="B5788" s="86">
        <v>1.0959000000000001</v>
      </c>
      <c r="C5788" s="87">
        <f t="shared" si="96"/>
        <v>1.326039</v>
      </c>
    </row>
    <row r="5789" spans="1:3">
      <c r="A5789" s="85">
        <v>42991</v>
      </c>
      <c r="B5789" s="86">
        <v>1.0959000000000001</v>
      </c>
      <c r="C5789" s="87">
        <f t="shared" si="96"/>
        <v>1.326039</v>
      </c>
    </row>
    <row r="5790" spans="1:3">
      <c r="A5790" s="85">
        <v>42992</v>
      </c>
      <c r="B5790" s="86">
        <v>1.0959000000000001</v>
      </c>
      <c r="C5790" s="87">
        <f t="shared" si="96"/>
        <v>1.326039</v>
      </c>
    </row>
    <row r="5791" spans="1:3">
      <c r="A5791" s="85">
        <v>42993</v>
      </c>
      <c r="B5791" s="86">
        <v>1.0959000000000001</v>
      </c>
      <c r="C5791" s="87">
        <f t="shared" si="96"/>
        <v>1.326039</v>
      </c>
    </row>
    <row r="5792" spans="1:3">
      <c r="A5792" s="85">
        <v>42994</v>
      </c>
      <c r="B5792" s="86">
        <v>1.0959000000000001</v>
      </c>
      <c r="C5792" s="87">
        <f t="shared" si="96"/>
        <v>1.326039</v>
      </c>
    </row>
    <row r="5793" spans="1:3">
      <c r="A5793" s="85">
        <v>42995</v>
      </c>
      <c r="B5793" s="86">
        <v>1.0959000000000001</v>
      </c>
      <c r="C5793" s="87">
        <f t="shared" si="96"/>
        <v>1.326039</v>
      </c>
    </row>
    <row r="5794" spans="1:3">
      <c r="A5794" s="85">
        <v>42996</v>
      </c>
      <c r="B5794" s="86">
        <v>1.0959000000000001</v>
      </c>
      <c r="C5794" s="87">
        <f t="shared" si="96"/>
        <v>1.326039</v>
      </c>
    </row>
    <row r="5795" spans="1:3">
      <c r="A5795" s="85">
        <v>42997</v>
      </c>
      <c r="B5795" s="86">
        <v>1.0959000000000001</v>
      </c>
      <c r="C5795" s="87">
        <f t="shared" si="96"/>
        <v>1.326039</v>
      </c>
    </row>
    <row r="5796" spans="1:3">
      <c r="A5796" s="85">
        <v>42998</v>
      </c>
      <c r="B5796" s="86">
        <v>1.0959000000000001</v>
      </c>
      <c r="C5796" s="87">
        <f t="shared" si="96"/>
        <v>1.326039</v>
      </c>
    </row>
    <row r="5797" spans="1:3">
      <c r="A5797" s="85">
        <v>42999</v>
      </c>
      <c r="B5797" s="86">
        <v>1.0959000000000001</v>
      </c>
      <c r="C5797" s="87">
        <f t="shared" si="96"/>
        <v>1.326039</v>
      </c>
    </row>
    <row r="5798" spans="1:3">
      <c r="A5798" s="85">
        <v>43000</v>
      </c>
      <c r="B5798" s="86">
        <v>1.1057999999999999</v>
      </c>
      <c r="C5798" s="87">
        <f t="shared" si="96"/>
        <v>1.3380179999999999</v>
      </c>
    </row>
    <row r="5799" spans="1:3">
      <c r="A5799" s="85">
        <v>43001</v>
      </c>
      <c r="B5799" s="86">
        <v>1.1057999999999999</v>
      </c>
      <c r="C5799" s="87">
        <f t="shared" si="96"/>
        <v>1.3380179999999999</v>
      </c>
    </row>
    <row r="5800" spans="1:3">
      <c r="A5800" s="85">
        <v>43002</v>
      </c>
      <c r="B5800" s="86">
        <v>1.1057999999999999</v>
      </c>
      <c r="C5800" s="87">
        <f t="shared" si="96"/>
        <v>1.3380179999999999</v>
      </c>
    </row>
    <row r="5801" spans="1:3">
      <c r="A5801" s="85">
        <v>43003</v>
      </c>
      <c r="B5801" s="86">
        <v>1.1057999999999999</v>
      </c>
      <c r="C5801" s="87">
        <f t="shared" si="96"/>
        <v>1.3380179999999999</v>
      </c>
    </row>
    <row r="5802" spans="1:3">
      <c r="A5802" s="85">
        <v>43004</v>
      </c>
      <c r="B5802" s="86">
        <v>1.1057999999999999</v>
      </c>
      <c r="C5802" s="87">
        <f t="shared" si="96"/>
        <v>1.3380179999999999</v>
      </c>
    </row>
    <row r="5803" spans="1:3">
      <c r="A5803" s="85">
        <v>43005</v>
      </c>
      <c r="B5803" s="86">
        <v>1.1057999999999999</v>
      </c>
      <c r="C5803" s="87">
        <f t="shared" si="96"/>
        <v>1.3380179999999999</v>
      </c>
    </row>
    <row r="5804" spans="1:3">
      <c r="A5804" s="85">
        <v>43006</v>
      </c>
      <c r="B5804" s="86">
        <v>1.1057999999999999</v>
      </c>
      <c r="C5804" s="87">
        <f t="shared" si="96"/>
        <v>1.3380179999999999</v>
      </c>
    </row>
    <row r="5805" spans="1:3">
      <c r="A5805" s="85">
        <v>43007</v>
      </c>
      <c r="B5805" s="86">
        <v>1.1057999999999999</v>
      </c>
      <c r="C5805" s="87">
        <f t="shared" si="96"/>
        <v>1.3380179999999999</v>
      </c>
    </row>
    <row r="5806" spans="1:3">
      <c r="A5806" s="85">
        <v>43008</v>
      </c>
      <c r="B5806" s="86">
        <v>1.1223000000000001</v>
      </c>
      <c r="C5806" s="87">
        <f t="shared" si="96"/>
        <v>1.3579830000000002</v>
      </c>
    </row>
    <row r="5807" spans="1:3">
      <c r="A5807" s="85">
        <v>43009</v>
      </c>
      <c r="B5807" s="86">
        <v>1.1223000000000001</v>
      </c>
      <c r="C5807" s="87">
        <f t="shared" si="96"/>
        <v>1.3579830000000002</v>
      </c>
    </row>
    <row r="5808" spans="1:3">
      <c r="A5808" s="85">
        <v>43010</v>
      </c>
      <c r="B5808" s="86">
        <v>1.1223000000000001</v>
      </c>
      <c r="C5808" s="87">
        <f t="shared" si="96"/>
        <v>1.3579830000000002</v>
      </c>
    </row>
    <row r="5809" spans="1:3">
      <c r="A5809" s="85">
        <v>43011</v>
      </c>
      <c r="B5809" s="86">
        <v>1.1255999999999999</v>
      </c>
      <c r="C5809" s="87">
        <f t="shared" si="96"/>
        <v>1.3619759999999999</v>
      </c>
    </row>
    <row r="5810" spans="1:3">
      <c r="A5810" s="85">
        <v>43012</v>
      </c>
      <c r="B5810" s="86">
        <v>1.1255999999999999</v>
      </c>
      <c r="C5810" s="87">
        <f t="shared" si="96"/>
        <v>1.3619759999999999</v>
      </c>
    </row>
    <row r="5811" spans="1:3">
      <c r="A5811" s="85">
        <v>43013</v>
      </c>
      <c r="B5811" s="86">
        <v>1.1255999999999999</v>
      </c>
      <c r="C5811" s="87">
        <f t="shared" si="96"/>
        <v>1.3619759999999999</v>
      </c>
    </row>
    <row r="5812" spans="1:3">
      <c r="A5812" s="85">
        <v>43014</v>
      </c>
      <c r="B5812" s="86">
        <v>1.1255999999999999</v>
      </c>
      <c r="C5812" s="87">
        <f t="shared" si="96"/>
        <v>1.3619759999999999</v>
      </c>
    </row>
    <row r="5813" spans="1:3">
      <c r="A5813" s="85">
        <v>43015</v>
      </c>
      <c r="B5813" s="86">
        <v>1.1255999999999999</v>
      </c>
      <c r="C5813" s="87">
        <f t="shared" si="96"/>
        <v>1.3619759999999999</v>
      </c>
    </row>
    <row r="5814" spans="1:3">
      <c r="A5814" s="85">
        <v>43016</v>
      </c>
      <c r="B5814" s="86">
        <v>1.1255999999999999</v>
      </c>
      <c r="C5814" s="87">
        <f t="shared" si="96"/>
        <v>1.3619759999999999</v>
      </c>
    </row>
    <row r="5815" spans="1:3">
      <c r="A5815" s="85">
        <v>43017</v>
      </c>
      <c r="B5815" s="86">
        <v>1.1255999999999999</v>
      </c>
      <c r="C5815" s="87">
        <f t="shared" si="96"/>
        <v>1.3619759999999999</v>
      </c>
    </row>
    <row r="5816" spans="1:3">
      <c r="A5816" s="85">
        <v>43018</v>
      </c>
      <c r="B5816" s="86">
        <v>1.1041000000000001</v>
      </c>
      <c r="C5816" s="87">
        <f t="shared" si="96"/>
        <v>1.335961</v>
      </c>
    </row>
    <row r="5817" spans="1:3">
      <c r="A5817" s="85">
        <v>43019</v>
      </c>
      <c r="B5817" s="86">
        <v>1.1041000000000001</v>
      </c>
      <c r="C5817" s="87">
        <f t="shared" si="96"/>
        <v>1.335961</v>
      </c>
    </row>
    <row r="5818" spans="1:3">
      <c r="A5818" s="85">
        <v>43020</v>
      </c>
      <c r="B5818" s="86">
        <v>1.1041000000000001</v>
      </c>
      <c r="C5818" s="87">
        <f t="shared" si="96"/>
        <v>1.335961</v>
      </c>
    </row>
    <row r="5819" spans="1:3">
      <c r="A5819" s="85">
        <v>43021</v>
      </c>
      <c r="B5819" s="86">
        <v>1.1041000000000001</v>
      </c>
      <c r="C5819" s="87">
        <f t="shared" si="96"/>
        <v>1.335961</v>
      </c>
    </row>
    <row r="5820" spans="1:3">
      <c r="A5820" s="85">
        <v>43022</v>
      </c>
      <c r="B5820" s="86">
        <v>1.1041000000000001</v>
      </c>
      <c r="C5820" s="87">
        <f t="shared" si="96"/>
        <v>1.335961</v>
      </c>
    </row>
    <row r="5821" spans="1:3">
      <c r="A5821" s="85">
        <v>43023</v>
      </c>
      <c r="B5821" s="86">
        <v>1.1041000000000001</v>
      </c>
      <c r="C5821" s="87">
        <f t="shared" si="96"/>
        <v>1.335961</v>
      </c>
    </row>
    <row r="5822" spans="1:3">
      <c r="A5822" s="85">
        <v>43024</v>
      </c>
      <c r="B5822" s="86">
        <v>1.1041000000000001</v>
      </c>
      <c r="C5822" s="87">
        <f t="shared" si="96"/>
        <v>1.335961</v>
      </c>
    </row>
    <row r="5823" spans="1:3">
      <c r="A5823" s="85">
        <v>43025</v>
      </c>
      <c r="B5823" s="86">
        <v>1.1041000000000001</v>
      </c>
      <c r="C5823" s="87">
        <f t="shared" si="96"/>
        <v>1.335961</v>
      </c>
    </row>
    <row r="5824" spans="1:3">
      <c r="A5824" s="85">
        <v>43026</v>
      </c>
      <c r="B5824" s="86">
        <v>1.1041000000000001</v>
      </c>
      <c r="C5824" s="87">
        <f t="shared" si="96"/>
        <v>1.335961</v>
      </c>
    </row>
    <row r="5825" spans="1:3">
      <c r="A5825" s="85">
        <v>43027</v>
      </c>
      <c r="B5825" s="86">
        <v>1.119</v>
      </c>
      <c r="C5825" s="87">
        <f t="shared" si="96"/>
        <v>1.35399</v>
      </c>
    </row>
    <row r="5826" spans="1:3">
      <c r="A5826" s="85">
        <v>43028</v>
      </c>
      <c r="B5826" s="86">
        <v>1.119</v>
      </c>
      <c r="C5826" s="87">
        <f t="shared" si="96"/>
        <v>1.35399</v>
      </c>
    </row>
    <row r="5827" spans="1:3">
      <c r="A5827" s="85">
        <v>43029</v>
      </c>
      <c r="B5827" s="86">
        <v>1.119</v>
      </c>
      <c r="C5827" s="87">
        <f t="shared" si="96"/>
        <v>1.35399</v>
      </c>
    </row>
    <row r="5828" spans="1:3">
      <c r="A5828" s="85">
        <v>43030</v>
      </c>
      <c r="B5828" s="86">
        <v>1.119</v>
      </c>
      <c r="C5828" s="87">
        <f t="shared" si="96"/>
        <v>1.35399</v>
      </c>
    </row>
    <row r="5829" spans="1:3">
      <c r="A5829" s="85">
        <v>43031</v>
      </c>
      <c r="B5829" s="86">
        <v>1.119</v>
      </c>
      <c r="C5829" s="87">
        <f t="shared" si="96"/>
        <v>1.35399</v>
      </c>
    </row>
    <row r="5830" spans="1:3">
      <c r="A5830" s="85">
        <v>43032</v>
      </c>
      <c r="B5830" s="86">
        <v>1.119</v>
      </c>
      <c r="C5830" s="87">
        <f t="shared" si="96"/>
        <v>1.35399</v>
      </c>
    </row>
    <row r="5831" spans="1:3">
      <c r="A5831" s="85">
        <v>43033</v>
      </c>
      <c r="B5831" s="86">
        <v>1.119</v>
      </c>
      <c r="C5831" s="87">
        <f t="shared" si="96"/>
        <v>1.35399</v>
      </c>
    </row>
    <row r="5832" spans="1:3">
      <c r="A5832" s="85">
        <v>43034</v>
      </c>
      <c r="B5832" s="86">
        <v>1.119</v>
      </c>
      <c r="C5832" s="87">
        <f t="shared" si="96"/>
        <v>1.35399</v>
      </c>
    </row>
    <row r="5833" spans="1:3">
      <c r="A5833" s="85">
        <v>43035</v>
      </c>
      <c r="B5833" s="86">
        <v>1.119</v>
      </c>
      <c r="C5833" s="87">
        <f t="shared" si="96"/>
        <v>1.35399</v>
      </c>
    </row>
    <row r="5834" spans="1:3">
      <c r="A5834" s="85">
        <v>43036</v>
      </c>
      <c r="B5834" s="86">
        <v>1.119</v>
      </c>
      <c r="C5834" s="87">
        <f t="shared" si="96"/>
        <v>1.35399</v>
      </c>
    </row>
    <row r="5835" spans="1:3">
      <c r="A5835" s="85">
        <v>43037</v>
      </c>
      <c r="B5835" s="86">
        <v>1.119</v>
      </c>
      <c r="C5835" s="87">
        <f t="shared" si="96"/>
        <v>1.35399</v>
      </c>
    </row>
    <row r="5836" spans="1:3">
      <c r="A5836" s="85">
        <v>43038</v>
      </c>
      <c r="B5836" s="86">
        <v>1.119</v>
      </c>
      <c r="C5836" s="87">
        <f t="shared" si="96"/>
        <v>1.35399</v>
      </c>
    </row>
    <row r="5837" spans="1:3">
      <c r="A5837" s="85">
        <v>43039</v>
      </c>
      <c r="B5837" s="86">
        <v>1.119</v>
      </c>
      <c r="C5837" s="87">
        <f t="shared" si="96"/>
        <v>1.35399</v>
      </c>
    </row>
    <row r="5838" spans="1:3">
      <c r="A5838" s="85">
        <v>43040</v>
      </c>
      <c r="B5838" s="86">
        <v>1.1331</v>
      </c>
      <c r="C5838" s="87">
        <f t="shared" si="96"/>
        <v>1.371051</v>
      </c>
    </row>
    <row r="5839" spans="1:3">
      <c r="A5839" s="85">
        <v>43041</v>
      </c>
      <c r="B5839" s="86">
        <v>1.1331</v>
      </c>
      <c r="C5839" s="87">
        <f t="shared" si="96"/>
        <v>1.371051</v>
      </c>
    </row>
    <row r="5840" spans="1:3">
      <c r="A5840" s="85">
        <v>43042</v>
      </c>
      <c r="B5840" s="86">
        <v>1.1331</v>
      </c>
      <c r="C5840" s="87">
        <f t="shared" si="96"/>
        <v>1.371051</v>
      </c>
    </row>
    <row r="5841" spans="1:3">
      <c r="A5841" s="85">
        <v>43043</v>
      </c>
      <c r="B5841" s="86">
        <v>1.1331</v>
      </c>
      <c r="C5841" s="87">
        <f t="shared" si="96"/>
        <v>1.371051</v>
      </c>
    </row>
    <row r="5842" spans="1:3">
      <c r="A5842" s="85">
        <v>43044</v>
      </c>
      <c r="B5842" s="86">
        <v>1.1331</v>
      </c>
      <c r="C5842" s="87">
        <f t="shared" si="96"/>
        <v>1.371051</v>
      </c>
    </row>
    <row r="5843" spans="1:3">
      <c r="A5843" s="85">
        <v>43045</v>
      </c>
      <c r="B5843" s="86">
        <v>1.1331</v>
      </c>
      <c r="C5843" s="87">
        <f t="shared" si="96"/>
        <v>1.371051</v>
      </c>
    </row>
    <row r="5844" spans="1:3">
      <c r="A5844" s="85">
        <v>43046</v>
      </c>
      <c r="B5844" s="86">
        <v>1.1331</v>
      </c>
      <c r="C5844" s="87">
        <f t="shared" si="96"/>
        <v>1.371051</v>
      </c>
    </row>
    <row r="5845" spans="1:3">
      <c r="A5845" s="85">
        <v>43047</v>
      </c>
      <c r="B5845" s="86">
        <v>1.1331</v>
      </c>
      <c r="C5845" s="87">
        <f t="shared" ref="C5845:C5908" si="97">IF($B5845="","",($B5845*1.21))</f>
        <v>1.371051</v>
      </c>
    </row>
    <row r="5846" spans="1:3">
      <c r="A5846" s="85">
        <v>43048</v>
      </c>
      <c r="B5846" s="86">
        <v>1.1331</v>
      </c>
      <c r="C5846" s="87">
        <f t="shared" si="97"/>
        <v>1.371051</v>
      </c>
    </row>
    <row r="5847" spans="1:3">
      <c r="A5847" s="85">
        <v>43049</v>
      </c>
      <c r="B5847" s="86">
        <v>1.1455</v>
      </c>
      <c r="C5847" s="87">
        <f t="shared" si="97"/>
        <v>1.3860549999999998</v>
      </c>
    </row>
    <row r="5848" spans="1:3">
      <c r="A5848" s="85">
        <v>43050</v>
      </c>
      <c r="B5848" s="86">
        <v>1.1455</v>
      </c>
      <c r="C5848" s="87">
        <f t="shared" si="97"/>
        <v>1.3860549999999998</v>
      </c>
    </row>
    <row r="5849" spans="1:3">
      <c r="A5849" s="85">
        <v>43051</v>
      </c>
      <c r="B5849" s="86">
        <v>1.1455</v>
      </c>
      <c r="C5849" s="87">
        <f t="shared" si="97"/>
        <v>1.3860549999999998</v>
      </c>
    </row>
    <row r="5850" spans="1:3">
      <c r="A5850" s="85">
        <v>43052</v>
      </c>
      <c r="B5850" s="86">
        <v>1.1455</v>
      </c>
      <c r="C5850" s="87">
        <f t="shared" si="97"/>
        <v>1.3860549999999998</v>
      </c>
    </row>
    <row r="5851" spans="1:3">
      <c r="A5851" s="85">
        <v>43053</v>
      </c>
      <c r="B5851" s="86">
        <v>1.1455</v>
      </c>
      <c r="C5851" s="87">
        <f t="shared" si="97"/>
        <v>1.3860549999999998</v>
      </c>
    </row>
    <row r="5852" spans="1:3">
      <c r="A5852" s="85">
        <v>43054</v>
      </c>
      <c r="B5852" s="86">
        <v>1.1455</v>
      </c>
      <c r="C5852" s="87">
        <f t="shared" si="97"/>
        <v>1.3860549999999998</v>
      </c>
    </row>
    <row r="5853" spans="1:3">
      <c r="A5853" s="85">
        <v>43055</v>
      </c>
      <c r="B5853" s="86">
        <v>1.1455</v>
      </c>
      <c r="C5853" s="87">
        <f t="shared" si="97"/>
        <v>1.3860549999999998</v>
      </c>
    </row>
    <row r="5854" spans="1:3">
      <c r="A5854" s="85">
        <v>43056</v>
      </c>
      <c r="B5854" s="86">
        <v>1.1455</v>
      </c>
      <c r="C5854" s="87">
        <f t="shared" si="97"/>
        <v>1.3860549999999998</v>
      </c>
    </row>
    <row r="5855" spans="1:3">
      <c r="A5855" s="85">
        <v>43057</v>
      </c>
      <c r="B5855" s="86">
        <v>1.1455</v>
      </c>
      <c r="C5855" s="87">
        <f t="shared" si="97"/>
        <v>1.3860549999999998</v>
      </c>
    </row>
    <row r="5856" spans="1:3">
      <c r="A5856" s="85">
        <v>43058</v>
      </c>
      <c r="B5856" s="86">
        <v>1.1455</v>
      </c>
      <c r="C5856" s="87">
        <f t="shared" si="97"/>
        <v>1.3860549999999998</v>
      </c>
    </row>
    <row r="5857" spans="1:3">
      <c r="A5857" s="85">
        <v>43059</v>
      </c>
      <c r="B5857" s="86">
        <v>1.1455</v>
      </c>
      <c r="C5857" s="87">
        <f t="shared" si="97"/>
        <v>1.3860549999999998</v>
      </c>
    </row>
    <row r="5858" spans="1:3">
      <c r="A5858" s="85">
        <v>43060</v>
      </c>
      <c r="B5858" s="86">
        <v>1.1455</v>
      </c>
      <c r="C5858" s="87">
        <f t="shared" si="97"/>
        <v>1.3860549999999998</v>
      </c>
    </row>
    <row r="5859" spans="1:3">
      <c r="A5859" s="85">
        <v>43061</v>
      </c>
      <c r="B5859" s="86">
        <v>1.1338999999999999</v>
      </c>
      <c r="C5859" s="87">
        <f t="shared" si="97"/>
        <v>1.3720189999999999</v>
      </c>
    </row>
    <row r="5860" spans="1:3">
      <c r="A5860" s="85">
        <v>43062</v>
      </c>
      <c r="B5860" s="86">
        <v>1.1338999999999999</v>
      </c>
      <c r="C5860" s="87">
        <f t="shared" si="97"/>
        <v>1.3720189999999999</v>
      </c>
    </row>
    <row r="5861" spans="1:3">
      <c r="A5861" s="85">
        <v>43063</v>
      </c>
      <c r="B5861" s="86">
        <v>1.1338999999999999</v>
      </c>
      <c r="C5861" s="87">
        <f t="shared" si="97"/>
        <v>1.3720189999999999</v>
      </c>
    </row>
    <row r="5862" spans="1:3">
      <c r="A5862" s="85">
        <v>43064</v>
      </c>
      <c r="B5862" s="86">
        <v>1.1338999999999999</v>
      </c>
      <c r="C5862" s="87">
        <f t="shared" si="97"/>
        <v>1.3720189999999999</v>
      </c>
    </row>
    <row r="5863" spans="1:3">
      <c r="A5863" s="85">
        <v>43065</v>
      </c>
      <c r="B5863" s="86">
        <v>1.1338999999999999</v>
      </c>
      <c r="C5863" s="87">
        <f t="shared" si="97"/>
        <v>1.3720189999999999</v>
      </c>
    </row>
    <row r="5864" spans="1:3">
      <c r="A5864" s="85">
        <v>43066</v>
      </c>
      <c r="B5864" s="86">
        <v>1.1338999999999999</v>
      </c>
      <c r="C5864" s="87">
        <f t="shared" si="97"/>
        <v>1.3720189999999999</v>
      </c>
    </row>
    <row r="5865" spans="1:3">
      <c r="A5865" s="85">
        <v>43067</v>
      </c>
      <c r="B5865" s="86">
        <v>1.1338999999999999</v>
      </c>
      <c r="C5865" s="87">
        <f t="shared" si="97"/>
        <v>1.3720189999999999</v>
      </c>
    </row>
    <row r="5866" spans="1:3">
      <c r="A5866" s="85">
        <v>43068</v>
      </c>
      <c r="B5866" s="86">
        <v>1.1338999999999999</v>
      </c>
      <c r="C5866" s="87">
        <f t="shared" si="97"/>
        <v>1.3720189999999999</v>
      </c>
    </row>
    <row r="5867" spans="1:3">
      <c r="A5867" s="85">
        <v>43069</v>
      </c>
      <c r="B5867" s="86">
        <v>1.1338999999999999</v>
      </c>
      <c r="C5867" s="87">
        <f t="shared" si="97"/>
        <v>1.3720189999999999</v>
      </c>
    </row>
    <row r="5868" spans="1:3">
      <c r="A5868" s="85">
        <v>43070</v>
      </c>
      <c r="B5868" s="86">
        <v>1.1338999999999999</v>
      </c>
      <c r="C5868" s="87">
        <f t="shared" si="97"/>
        <v>1.3720189999999999</v>
      </c>
    </row>
    <row r="5869" spans="1:3">
      <c r="A5869" s="85">
        <v>43071</v>
      </c>
      <c r="B5869" s="86">
        <v>1.1338999999999999</v>
      </c>
      <c r="C5869" s="87">
        <f t="shared" si="97"/>
        <v>1.3720189999999999</v>
      </c>
    </row>
    <row r="5870" spans="1:3">
      <c r="A5870" s="85">
        <v>43072</v>
      </c>
      <c r="B5870" s="86">
        <v>1.1338999999999999</v>
      </c>
      <c r="C5870" s="87">
        <f t="shared" si="97"/>
        <v>1.3720189999999999</v>
      </c>
    </row>
    <row r="5871" spans="1:3">
      <c r="A5871" s="85">
        <v>43073</v>
      </c>
      <c r="B5871" s="86">
        <v>1.1338999999999999</v>
      </c>
      <c r="C5871" s="87">
        <f t="shared" si="97"/>
        <v>1.3720189999999999</v>
      </c>
    </row>
    <row r="5872" spans="1:3">
      <c r="A5872" s="85">
        <v>43074</v>
      </c>
      <c r="B5872" s="86">
        <v>1.1338999999999999</v>
      </c>
      <c r="C5872" s="87">
        <f t="shared" si="97"/>
        <v>1.3720189999999999</v>
      </c>
    </row>
    <row r="5873" spans="1:3">
      <c r="A5873" s="85">
        <v>43075</v>
      </c>
      <c r="B5873" s="86">
        <v>1.1338999999999999</v>
      </c>
      <c r="C5873" s="87">
        <f t="shared" si="97"/>
        <v>1.3720189999999999</v>
      </c>
    </row>
    <row r="5874" spans="1:3">
      <c r="A5874" s="85">
        <v>43076</v>
      </c>
      <c r="B5874" s="86">
        <v>1.1338999999999999</v>
      </c>
      <c r="C5874" s="87">
        <f t="shared" si="97"/>
        <v>1.3720189999999999</v>
      </c>
    </row>
    <row r="5875" spans="1:3">
      <c r="A5875" s="85">
        <v>43077</v>
      </c>
      <c r="B5875" s="86">
        <v>1.1338999999999999</v>
      </c>
      <c r="C5875" s="87">
        <f t="shared" si="97"/>
        <v>1.3720189999999999</v>
      </c>
    </row>
    <row r="5876" spans="1:3">
      <c r="A5876" s="85">
        <v>43078</v>
      </c>
      <c r="B5876" s="86">
        <v>1.1338999999999999</v>
      </c>
      <c r="C5876" s="87">
        <f t="shared" si="97"/>
        <v>1.3720189999999999</v>
      </c>
    </row>
    <row r="5877" spans="1:3">
      <c r="A5877" s="85">
        <v>43079</v>
      </c>
      <c r="B5877" s="86">
        <v>1.1338999999999999</v>
      </c>
      <c r="C5877" s="87">
        <f t="shared" si="97"/>
        <v>1.3720189999999999</v>
      </c>
    </row>
    <row r="5878" spans="1:3">
      <c r="A5878" s="85">
        <v>43080</v>
      </c>
      <c r="B5878" s="86">
        <v>1.1338999999999999</v>
      </c>
      <c r="C5878" s="87">
        <f t="shared" si="97"/>
        <v>1.3720189999999999</v>
      </c>
    </row>
    <row r="5879" spans="1:3">
      <c r="A5879" s="85">
        <v>43081</v>
      </c>
      <c r="B5879" s="86">
        <v>1.1338999999999999</v>
      </c>
      <c r="C5879" s="87">
        <f t="shared" si="97"/>
        <v>1.3720189999999999</v>
      </c>
    </row>
    <row r="5880" spans="1:3">
      <c r="A5880" s="85">
        <v>43082</v>
      </c>
      <c r="B5880" s="86">
        <v>1.1338999999999999</v>
      </c>
      <c r="C5880" s="87">
        <f t="shared" si="97"/>
        <v>1.3720189999999999</v>
      </c>
    </row>
    <row r="5881" spans="1:3">
      <c r="A5881" s="85">
        <v>43083</v>
      </c>
      <c r="B5881" s="86">
        <v>1.1338999999999999</v>
      </c>
      <c r="C5881" s="87">
        <f t="shared" si="97"/>
        <v>1.3720189999999999</v>
      </c>
    </row>
    <row r="5882" spans="1:3">
      <c r="A5882" s="85">
        <v>43084</v>
      </c>
      <c r="B5882" s="86">
        <v>1.1338999999999999</v>
      </c>
      <c r="C5882" s="87">
        <f t="shared" si="97"/>
        <v>1.3720189999999999</v>
      </c>
    </row>
    <row r="5883" spans="1:3">
      <c r="A5883" s="85">
        <v>43085</v>
      </c>
      <c r="B5883" s="86">
        <v>1.1338999999999999</v>
      </c>
      <c r="C5883" s="87">
        <f t="shared" si="97"/>
        <v>1.3720189999999999</v>
      </c>
    </row>
    <row r="5884" spans="1:3">
      <c r="A5884" s="85">
        <v>43086</v>
      </c>
      <c r="B5884" s="86">
        <v>1.1338999999999999</v>
      </c>
      <c r="C5884" s="87">
        <f t="shared" si="97"/>
        <v>1.3720189999999999</v>
      </c>
    </row>
    <row r="5885" spans="1:3">
      <c r="A5885" s="85">
        <v>43087</v>
      </c>
      <c r="B5885" s="86">
        <v>1.1338999999999999</v>
      </c>
      <c r="C5885" s="87">
        <f t="shared" si="97"/>
        <v>1.3720189999999999</v>
      </c>
    </row>
    <row r="5886" spans="1:3">
      <c r="A5886" s="85">
        <v>43088</v>
      </c>
      <c r="B5886" s="86">
        <v>1.1338999999999999</v>
      </c>
      <c r="C5886" s="87">
        <f t="shared" si="97"/>
        <v>1.3720189999999999</v>
      </c>
    </row>
    <row r="5887" spans="1:3">
      <c r="A5887" s="85">
        <v>43089</v>
      </c>
      <c r="B5887" s="86">
        <v>1.1338999999999999</v>
      </c>
      <c r="C5887" s="87">
        <f t="shared" si="97"/>
        <v>1.3720189999999999</v>
      </c>
    </row>
    <row r="5888" spans="1:3">
      <c r="A5888" s="85">
        <v>43090</v>
      </c>
      <c r="B5888" s="86">
        <v>1.1338999999999999</v>
      </c>
      <c r="C5888" s="87">
        <f t="shared" si="97"/>
        <v>1.3720189999999999</v>
      </c>
    </row>
    <row r="5889" spans="1:3">
      <c r="A5889" s="85">
        <v>43091</v>
      </c>
      <c r="B5889" s="86">
        <v>1.1338999999999999</v>
      </c>
      <c r="C5889" s="87">
        <f t="shared" si="97"/>
        <v>1.3720189999999999</v>
      </c>
    </row>
    <row r="5890" spans="1:3">
      <c r="A5890" s="85">
        <v>43092</v>
      </c>
      <c r="B5890" s="86">
        <v>1.1338999999999999</v>
      </c>
      <c r="C5890" s="87">
        <f t="shared" si="97"/>
        <v>1.3720189999999999</v>
      </c>
    </row>
    <row r="5891" spans="1:3">
      <c r="A5891" s="85">
        <v>43093</v>
      </c>
      <c r="B5891" s="86">
        <v>1.1338999999999999</v>
      </c>
      <c r="C5891" s="87">
        <f t="shared" si="97"/>
        <v>1.3720189999999999</v>
      </c>
    </row>
    <row r="5892" spans="1:3">
      <c r="A5892" s="85">
        <v>43094</v>
      </c>
      <c r="B5892" s="86">
        <v>1.1338999999999999</v>
      </c>
      <c r="C5892" s="87">
        <f t="shared" si="97"/>
        <v>1.3720189999999999</v>
      </c>
    </row>
    <row r="5893" spans="1:3">
      <c r="A5893" s="85">
        <v>43095</v>
      </c>
      <c r="B5893" s="86">
        <v>1.1338999999999999</v>
      </c>
      <c r="C5893" s="87">
        <f t="shared" si="97"/>
        <v>1.3720189999999999</v>
      </c>
    </row>
    <row r="5894" spans="1:3">
      <c r="A5894" s="85">
        <v>43096</v>
      </c>
      <c r="B5894" s="86">
        <v>1.1338999999999999</v>
      </c>
      <c r="C5894" s="87">
        <f t="shared" si="97"/>
        <v>1.3720189999999999</v>
      </c>
    </row>
    <row r="5895" spans="1:3">
      <c r="A5895" s="85">
        <v>43097</v>
      </c>
      <c r="B5895" s="86">
        <v>1.1338999999999999</v>
      </c>
      <c r="C5895" s="87">
        <f t="shared" si="97"/>
        <v>1.3720189999999999</v>
      </c>
    </row>
    <row r="5896" spans="1:3">
      <c r="A5896" s="85">
        <v>43098</v>
      </c>
      <c r="B5896" s="86">
        <v>1.1338999999999999</v>
      </c>
      <c r="C5896" s="87">
        <f t="shared" si="97"/>
        <v>1.3720189999999999</v>
      </c>
    </row>
    <row r="5897" spans="1:3">
      <c r="A5897" s="85">
        <v>43099</v>
      </c>
      <c r="B5897" s="86">
        <v>1.1504000000000001</v>
      </c>
      <c r="C5897" s="87">
        <f t="shared" si="97"/>
        <v>1.3919840000000001</v>
      </c>
    </row>
    <row r="5898" spans="1:3">
      <c r="A5898" s="85">
        <v>43100</v>
      </c>
      <c r="B5898" s="86">
        <v>1.1504000000000001</v>
      </c>
      <c r="C5898" s="87">
        <f t="shared" si="97"/>
        <v>1.3919840000000001</v>
      </c>
    </row>
    <row r="5899" spans="1:3">
      <c r="A5899" s="85">
        <v>43101</v>
      </c>
      <c r="B5899" s="86">
        <v>1.1504000000000001</v>
      </c>
      <c r="C5899" s="87">
        <f t="shared" si="97"/>
        <v>1.3919840000000001</v>
      </c>
    </row>
    <row r="5900" spans="1:3">
      <c r="A5900" s="85">
        <v>43102</v>
      </c>
      <c r="B5900" s="86">
        <v>1.1504000000000001</v>
      </c>
      <c r="C5900" s="87">
        <f t="shared" si="97"/>
        <v>1.3919840000000001</v>
      </c>
    </row>
    <row r="5901" spans="1:3">
      <c r="A5901" s="85">
        <v>43103</v>
      </c>
      <c r="B5901" s="86">
        <v>1.1578999999999999</v>
      </c>
      <c r="C5901" s="87">
        <f t="shared" si="97"/>
        <v>1.4010589999999998</v>
      </c>
    </row>
    <row r="5902" spans="1:3">
      <c r="A5902" s="85">
        <v>43104</v>
      </c>
      <c r="B5902" s="86">
        <v>1.1578999999999999</v>
      </c>
      <c r="C5902" s="87">
        <f t="shared" si="97"/>
        <v>1.4010589999999998</v>
      </c>
    </row>
    <row r="5903" spans="1:3">
      <c r="A5903" s="85">
        <v>43105</v>
      </c>
      <c r="B5903" s="86">
        <v>1.1578999999999999</v>
      </c>
      <c r="C5903" s="87">
        <f t="shared" si="97"/>
        <v>1.4010589999999998</v>
      </c>
    </row>
    <row r="5904" spans="1:3">
      <c r="A5904" s="85">
        <v>43106</v>
      </c>
      <c r="B5904" s="86">
        <v>1.1578999999999999</v>
      </c>
      <c r="C5904" s="87">
        <f t="shared" si="97"/>
        <v>1.4010589999999998</v>
      </c>
    </row>
    <row r="5905" spans="1:3">
      <c r="A5905" s="85">
        <v>43107</v>
      </c>
      <c r="B5905" s="86">
        <v>1.1578999999999999</v>
      </c>
      <c r="C5905" s="87">
        <f t="shared" si="97"/>
        <v>1.4010589999999998</v>
      </c>
    </row>
    <row r="5906" spans="1:3">
      <c r="A5906" s="85">
        <v>43108</v>
      </c>
      <c r="B5906" s="86">
        <v>1.1578999999999999</v>
      </c>
      <c r="C5906" s="87">
        <f t="shared" si="97"/>
        <v>1.4010589999999998</v>
      </c>
    </row>
    <row r="5907" spans="1:3">
      <c r="A5907" s="85">
        <v>43109</v>
      </c>
      <c r="B5907" s="86">
        <v>1.1578999999999999</v>
      </c>
      <c r="C5907" s="87">
        <f t="shared" si="97"/>
        <v>1.4010589999999998</v>
      </c>
    </row>
    <row r="5908" spans="1:3">
      <c r="A5908" s="85">
        <v>43110</v>
      </c>
      <c r="B5908" s="86">
        <v>1.1578999999999999</v>
      </c>
      <c r="C5908" s="87">
        <f t="shared" si="97"/>
        <v>1.4010589999999998</v>
      </c>
    </row>
    <row r="5909" spans="1:3">
      <c r="A5909" s="85">
        <v>43111</v>
      </c>
      <c r="B5909" s="86">
        <v>1.1578999999999999</v>
      </c>
      <c r="C5909" s="87">
        <f t="shared" ref="C5909:C5972" si="98">IF($B5909="","",($B5909*1.21))</f>
        <v>1.4010589999999998</v>
      </c>
    </row>
    <row r="5910" spans="1:3">
      <c r="A5910" s="85">
        <v>43112</v>
      </c>
      <c r="B5910" s="86">
        <v>1.1578999999999999</v>
      </c>
      <c r="C5910" s="87">
        <f t="shared" si="98"/>
        <v>1.4010589999999998</v>
      </c>
    </row>
    <row r="5911" spans="1:3">
      <c r="A5911" s="85">
        <v>43113</v>
      </c>
      <c r="B5911" s="86">
        <v>1.1578999999999999</v>
      </c>
      <c r="C5911" s="87">
        <f t="shared" si="98"/>
        <v>1.4010589999999998</v>
      </c>
    </row>
    <row r="5912" spans="1:3">
      <c r="A5912" s="85">
        <v>43114</v>
      </c>
      <c r="B5912" s="86">
        <v>1.1578999999999999</v>
      </c>
      <c r="C5912" s="87">
        <f t="shared" si="98"/>
        <v>1.4010589999999998</v>
      </c>
    </row>
    <row r="5913" spans="1:3">
      <c r="A5913" s="85">
        <v>43115</v>
      </c>
      <c r="B5913" s="86">
        <v>1.1578999999999999</v>
      </c>
      <c r="C5913" s="87">
        <f t="shared" si="98"/>
        <v>1.4010589999999998</v>
      </c>
    </row>
    <row r="5914" spans="1:3">
      <c r="A5914" s="85">
        <v>43116</v>
      </c>
      <c r="B5914" s="86">
        <v>1.1578999999999999</v>
      </c>
      <c r="C5914" s="87">
        <f t="shared" si="98"/>
        <v>1.4010589999999998</v>
      </c>
    </row>
    <row r="5915" spans="1:3">
      <c r="A5915" s="85">
        <v>43117</v>
      </c>
      <c r="B5915" s="86">
        <v>1.1578999999999999</v>
      </c>
      <c r="C5915" s="87">
        <f t="shared" si="98"/>
        <v>1.4010589999999998</v>
      </c>
    </row>
    <row r="5916" spans="1:3">
      <c r="A5916" s="85">
        <v>43118</v>
      </c>
      <c r="B5916" s="86">
        <v>1.1578999999999999</v>
      </c>
      <c r="C5916" s="87">
        <f t="shared" si="98"/>
        <v>1.4010589999999998</v>
      </c>
    </row>
    <row r="5917" spans="1:3">
      <c r="A5917" s="85">
        <v>43119</v>
      </c>
      <c r="B5917" s="86">
        <v>1.1578999999999999</v>
      </c>
      <c r="C5917" s="87">
        <f t="shared" si="98"/>
        <v>1.4010589999999998</v>
      </c>
    </row>
    <row r="5918" spans="1:3">
      <c r="A5918" s="85">
        <v>43120</v>
      </c>
      <c r="B5918" s="86">
        <v>1.1578999999999999</v>
      </c>
      <c r="C5918" s="87">
        <f t="shared" si="98"/>
        <v>1.4010589999999998</v>
      </c>
    </row>
    <row r="5919" spans="1:3">
      <c r="A5919" s="85">
        <v>43121</v>
      </c>
      <c r="B5919" s="86">
        <v>1.1578999999999999</v>
      </c>
      <c r="C5919" s="87">
        <f t="shared" si="98"/>
        <v>1.4010589999999998</v>
      </c>
    </row>
    <row r="5920" spans="1:3">
      <c r="A5920" s="85">
        <v>43122</v>
      </c>
      <c r="B5920" s="86">
        <v>1.1578999999999999</v>
      </c>
      <c r="C5920" s="87">
        <f t="shared" si="98"/>
        <v>1.4010589999999998</v>
      </c>
    </row>
    <row r="5921" spans="1:3">
      <c r="A5921" s="85">
        <v>43123</v>
      </c>
      <c r="B5921" s="86">
        <v>1.1578999999999999</v>
      </c>
      <c r="C5921" s="87">
        <f t="shared" si="98"/>
        <v>1.4010589999999998</v>
      </c>
    </row>
    <row r="5922" spans="1:3">
      <c r="A5922" s="85">
        <v>43124</v>
      </c>
      <c r="B5922" s="86">
        <v>1.1578999999999999</v>
      </c>
      <c r="C5922" s="87">
        <f t="shared" si="98"/>
        <v>1.4010589999999998</v>
      </c>
    </row>
    <row r="5923" spans="1:3">
      <c r="A5923" s="85">
        <v>43125</v>
      </c>
      <c r="B5923" s="86">
        <v>1.1578999999999999</v>
      </c>
      <c r="C5923" s="87">
        <f t="shared" si="98"/>
        <v>1.4010589999999998</v>
      </c>
    </row>
    <row r="5924" spans="1:3">
      <c r="A5924" s="85">
        <v>43126</v>
      </c>
      <c r="B5924" s="86">
        <v>1.1578999999999999</v>
      </c>
      <c r="C5924" s="87">
        <f t="shared" si="98"/>
        <v>1.4010589999999998</v>
      </c>
    </row>
    <row r="5925" spans="1:3">
      <c r="A5925" s="85">
        <v>43127</v>
      </c>
      <c r="B5925" s="86">
        <v>1.1578999999999999</v>
      </c>
      <c r="C5925" s="87">
        <f t="shared" si="98"/>
        <v>1.4010589999999998</v>
      </c>
    </row>
    <row r="5926" spans="1:3">
      <c r="A5926" s="85">
        <v>43128</v>
      </c>
      <c r="B5926" s="86">
        <v>1.1578999999999999</v>
      </c>
      <c r="C5926" s="87">
        <f t="shared" si="98"/>
        <v>1.4010589999999998</v>
      </c>
    </row>
    <row r="5927" spans="1:3">
      <c r="A5927" s="85">
        <v>43129</v>
      </c>
      <c r="B5927" s="86">
        <v>1.1578999999999999</v>
      </c>
      <c r="C5927" s="87">
        <f t="shared" si="98"/>
        <v>1.4010589999999998</v>
      </c>
    </row>
    <row r="5928" spans="1:3">
      <c r="A5928" s="85">
        <v>43130</v>
      </c>
      <c r="B5928" s="86">
        <v>1.1578999999999999</v>
      </c>
      <c r="C5928" s="87">
        <f t="shared" si="98"/>
        <v>1.4010589999999998</v>
      </c>
    </row>
    <row r="5929" spans="1:3">
      <c r="A5929" s="85">
        <v>43131</v>
      </c>
      <c r="B5929" s="86">
        <v>1.1578999999999999</v>
      </c>
      <c r="C5929" s="87">
        <f t="shared" si="98"/>
        <v>1.4010589999999998</v>
      </c>
    </row>
    <row r="5930" spans="1:3">
      <c r="A5930" s="85">
        <v>43132</v>
      </c>
      <c r="B5930" s="86">
        <v>1.1578999999999999</v>
      </c>
      <c r="C5930" s="87">
        <f t="shared" si="98"/>
        <v>1.4010589999999998</v>
      </c>
    </row>
    <row r="5931" spans="1:3">
      <c r="A5931" s="85">
        <v>43133</v>
      </c>
      <c r="B5931" s="86">
        <v>1.1578999999999999</v>
      </c>
      <c r="C5931" s="87">
        <f t="shared" si="98"/>
        <v>1.4010589999999998</v>
      </c>
    </row>
    <row r="5932" spans="1:3">
      <c r="A5932" s="85">
        <v>43134</v>
      </c>
      <c r="B5932" s="86">
        <v>1.1578999999999999</v>
      </c>
      <c r="C5932" s="87">
        <f t="shared" si="98"/>
        <v>1.4010589999999998</v>
      </c>
    </row>
    <row r="5933" spans="1:3">
      <c r="A5933" s="85">
        <v>43135</v>
      </c>
      <c r="B5933" s="86">
        <v>1.1578999999999999</v>
      </c>
      <c r="C5933" s="87">
        <f t="shared" si="98"/>
        <v>1.4010589999999998</v>
      </c>
    </row>
    <row r="5934" spans="1:3">
      <c r="A5934" s="85">
        <v>43136</v>
      </c>
      <c r="B5934" s="86">
        <v>1.1578999999999999</v>
      </c>
      <c r="C5934" s="87">
        <f t="shared" si="98"/>
        <v>1.4010589999999998</v>
      </c>
    </row>
    <row r="5935" spans="1:3">
      <c r="A5935" s="85">
        <v>43137</v>
      </c>
      <c r="B5935" s="86">
        <v>1.1504000000000001</v>
      </c>
      <c r="C5935" s="87">
        <f t="shared" si="98"/>
        <v>1.3919840000000001</v>
      </c>
    </row>
    <row r="5936" spans="1:3">
      <c r="A5936" s="85">
        <v>43138</v>
      </c>
      <c r="B5936" s="86">
        <v>1.1504000000000001</v>
      </c>
      <c r="C5936" s="87">
        <f t="shared" si="98"/>
        <v>1.3919840000000001</v>
      </c>
    </row>
    <row r="5937" spans="1:3">
      <c r="A5937" s="85">
        <v>43139</v>
      </c>
      <c r="B5937" s="86">
        <v>1.1504000000000001</v>
      </c>
      <c r="C5937" s="87">
        <f t="shared" si="98"/>
        <v>1.3919840000000001</v>
      </c>
    </row>
    <row r="5938" spans="1:3">
      <c r="A5938" s="85">
        <v>43140</v>
      </c>
      <c r="B5938" s="86">
        <v>1.1504000000000001</v>
      </c>
      <c r="C5938" s="87">
        <f t="shared" si="98"/>
        <v>1.3919840000000001</v>
      </c>
    </row>
    <row r="5939" spans="1:3">
      <c r="A5939" s="85">
        <v>43141</v>
      </c>
      <c r="B5939" s="86">
        <v>1.1504000000000001</v>
      </c>
      <c r="C5939" s="87">
        <f t="shared" si="98"/>
        <v>1.3919840000000001</v>
      </c>
    </row>
    <row r="5940" spans="1:3">
      <c r="A5940" s="85">
        <v>43142</v>
      </c>
      <c r="B5940" s="86">
        <v>1.1504000000000001</v>
      </c>
      <c r="C5940" s="87">
        <f t="shared" si="98"/>
        <v>1.3919840000000001</v>
      </c>
    </row>
    <row r="5941" spans="1:3">
      <c r="A5941" s="85">
        <v>43143</v>
      </c>
      <c r="B5941" s="86">
        <v>1.1504000000000001</v>
      </c>
      <c r="C5941" s="87">
        <f t="shared" si="98"/>
        <v>1.3919840000000001</v>
      </c>
    </row>
    <row r="5942" spans="1:3">
      <c r="A5942" s="85">
        <v>43144</v>
      </c>
      <c r="B5942" s="86">
        <v>1.1355</v>
      </c>
      <c r="C5942" s="87">
        <f t="shared" si="98"/>
        <v>1.3739549999999998</v>
      </c>
    </row>
    <row r="5943" spans="1:3">
      <c r="A5943" s="85">
        <v>43145</v>
      </c>
      <c r="B5943" s="86">
        <v>1.1355</v>
      </c>
      <c r="C5943" s="87">
        <f t="shared" si="98"/>
        <v>1.3739549999999998</v>
      </c>
    </row>
    <row r="5944" spans="1:3">
      <c r="A5944" s="85">
        <v>43146</v>
      </c>
      <c r="B5944" s="86">
        <v>1.1355</v>
      </c>
      <c r="C5944" s="87">
        <f t="shared" si="98"/>
        <v>1.3739549999999998</v>
      </c>
    </row>
    <row r="5945" spans="1:3">
      <c r="A5945" s="85">
        <v>43147</v>
      </c>
      <c r="B5945" s="86">
        <v>1.1355</v>
      </c>
      <c r="C5945" s="87">
        <f t="shared" si="98"/>
        <v>1.3739549999999998</v>
      </c>
    </row>
    <row r="5946" spans="1:3">
      <c r="A5946" s="85">
        <v>43148</v>
      </c>
      <c r="B5946" s="86">
        <v>1.1355</v>
      </c>
      <c r="C5946" s="87">
        <f t="shared" si="98"/>
        <v>1.3739549999999998</v>
      </c>
    </row>
    <row r="5947" spans="1:3">
      <c r="A5947" s="85">
        <v>43149</v>
      </c>
      <c r="B5947" s="86">
        <v>1.1355</v>
      </c>
      <c r="C5947" s="87">
        <f t="shared" si="98"/>
        <v>1.3739549999999998</v>
      </c>
    </row>
    <row r="5948" spans="1:3">
      <c r="A5948" s="85">
        <v>43150</v>
      </c>
      <c r="B5948" s="86">
        <v>1.1355</v>
      </c>
      <c r="C5948" s="87">
        <f t="shared" si="98"/>
        <v>1.3739549999999998</v>
      </c>
    </row>
    <row r="5949" spans="1:3">
      <c r="A5949" s="85">
        <v>43151</v>
      </c>
      <c r="B5949" s="86">
        <v>1.1355</v>
      </c>
      <c r="C5949" s="87">
        <f t="shared" si="98"/>
        <v>1.3739549999999998</v>
      </c>
    </row>
    <row r="5950" spans="1:3">
      <c r="A5950" s="85">
        <v>43152</v>
      </c>
      <c r="B5950" s="86">
        <v>1.1355</v>
      </c>
      <c r="C5950" s="87">
        <f t="shared" si="98"/>
        <v>1.3739549999999998</v>
      </c>
    </row>
    <row r="5951" spans="1:3">
      <c r="A5951" s="85">
        <v>43153</v>
      </c>
      <c r="B5951" s="86">
        <v>1.1355</v>
      </c>
      <c r="C5951" s="87">
        <f t="shared" si="98"/>
        <v>1.3739549999999998</v>
      </c>
    </row>
    <row r="5952" spans="1:3">
      <c r="A5952" s="85">
        <v>43154</v>
      </c>
      <c r="B5952" s="86">
        <v>1.1355</v>
      </c>
      <c r="C5952" s="87">
        <f t="shared" si="98"/>
        <v>1.3739549999999998</v>
      </c>
    </row>
    <row r="5953" spans="1:3">
      <c r="A5953" s="85">
        <v>43155</v>
      </c>
      <c r="B5953" s="86">
        <v>1.1553</v>
      </c>
      <c r="C5953" s="87">
        <f t="shared" si="98"/>
        <v>1.397913</v>
      </c>
    </row>
    <row r="5954" spans="1:3">
      <c r="A5954" s="85">
        <v>43156</v>
      </c>
      <c r="B5954" s="86">
        <v>1.1553</v>
      </c>
      <c r="C5954" s="87">
        <f t="shared" si="98"/>
        <v>1.397913</v>
      </c>
    </row>
    <row r="5955" spans="1:3">
      <c r="A5955" s="85">
        <v>43157</v>
      </c>
      <c r="B5955" s="86">
        <v>1.1553</v>
      </c>
      <c r="C5955" s="87">
        <f t="shared" si="98"/>
        <v>1.397913</v>
      </c>
    </row>
    <row r="5956" spans="1:3">
      <c r="A5956" s="85">
        <v>43158</v>
      </c>
      <c r="B5956" s="86">
        <v>1.1553</v>
      </c>
      <c r="C5956" s="87">
        <f t="shared" si="98"/>
        <v>1.397913</v>
      </c>
    </row>
    <row r="5957" spans="1:3">
      <c r="A5957" s="85">
        <v>43159</v>
      </c>
      <c r="B5957" s="86">
        <v>1.1553</v>
      </c>
      <c r="C5957" s="87">
        <f t="shared" si="98"/>
        <v>1.397913</v>
      </c>
    </row>
    <row r="5958" spans="1:3">
      <c r="A5958" s="85">
        <v>43160</v>
      </c>
      <c r="B5958" s="86">
        <v>1.1553</v>
      </c>
      <c r="C5958" s="87">
        <f t="shared" si="98"/>
        <v>1.397913</v>
      </c>
    </row>
    <row r="5959" spans="1:3">
      <c r="A5959" s="85">
        <v>43161</v>
      </c>
      <c r="B5959" s="86">
        <v>1.1553</v>
      </c>
      <c r="C5959" s="87">
        <f t="shared" si="98"/>
        <v>1.397913</v>
      </c>
    </row>
    <row r="5960" spans="1:3">
      <c r="A5960" s="85">
        <v>43162</v>
      </c>
      <c r="B5960" s="86">
        <v>1.1553</v>
      </c>
      <c r="C5960" s="87">
        <f t="shared" si="98"/>
        <v>1.397913</v>
      </c>
    </row>
    <row r="5961" spans="1:3">
      <c r="A5961" s="85">
        <v>43163</v>
      </c>
      <c r="B5961" s="86">
        <v>1.1553</v>
      </c>
      <c r="C5961" s="87">
        <f t="shared" si="98"/>
        <v>1.397913</v>
      </c>
    </row>
    <row r="5962" spans="1:3">
      <c r="A5962" s="85">
        <v>43164</v>
      </c>
      <c r="B5962" s="86">
        <v>1.1553</v>
      </c>
      <c r="C5962" s="87">
        <f t="shared" si="98"/>
        <v>1.397913</v>
      </c>
    </row>
    <row r="5963" spans="1:3">
      <c r="A5963" s="85">
        <v>43165</v>
      </c>
      <c r="B5963" s="86">
        <v>1.1553</v>
      </c>
      <c r="C5963" s="87">
        <f t="shared" si="98"/>
        <v>1.397913</v>
      </c>
    </row>
    <row r="5964" spans="1:3">
      <c r="A5964" s="85">
        <v>43166</v>
      </c>
      <c r="B5964" s="86">
        <v>1.1553</v>
      </c>
      <c r="C5964" s="87">
        <f t="shared" si="98"/>
        <v>1.397913</v>
      </c>
    </row>
    <row r="5965" spans="1:3">
      <c r="A5965" s="85">
        <v>43167</v>
      </c>
      <c r="B5965" s="86">
        <v>1.1553</v>
      </c>
      <c r="C5965" s="87">
        <f t="shared" si="98"/>
        <v>1.397913</v>
      </c>
    </row>
    <row r="5966" spans="1:3">
      <c r="A5966" s="85">
        <v>43168</v>
      </c>
      <c r="B5966" s="86">
        <v>1.1496</v>
      </c>
      <c r="C5966" s="87">
        <f t="shared" si="98"/>
        <v>1.3910159999999998</v>
      </c>
    </row>
    <row r="5967" spans="1:3">
      <c r="A5967" s="85">
        <v>43169</v>
      </c>
      <c r="B5967" s="86">
        <v>1.1496</v>
      </c>
      <c r="C5967" s="87">
        <f t="shared" si="98"/>
        <v>1.3910159999999998</v>
      </c>
    </row>
    <row r="5968" spans="1:3">
      <c r="A5968" s="85">
        <v>43170</v>
      </c>
      <c r="B5968" s="86">
        <v>1.1496</v>
      </c>
      <c r="C5968" s="87">
        <f t="shared" si="98"/>
        <v>1.3910159999999998</v>
      </c>
    </row>
    <row r="5969" spans="1:3">
      <c r="A5969" s="85">
        <v>43171</v>
      </c>
      <c r="B5969" s="86">
        <v>1.1496</v>
      </c>
      <c r="C5969" s="87">
        <f t="shared" si="98"/>
        <v>1.3910159999999998</v>
      </c>
    </row>
    <row r="5970" spans="1:3">
      <c r="A5970" s="85">
        <v>43172</v>
      </c>
      <c r="B5970" s="86">
        <v>1.1496</v>
      </c>
      <c r="C5970" s="87">
        <f t="shared" si="98"/>
        <v>1.3910159999999998</v>
      </c>
    </row>
    <row r="5971" spans="1:3">
      <c r="A5971" s="85">
        <v>43173</v>
      </c>
      <c r="B5971" s="86">
        <v>1.1496</v>
      </c>
      <c r="C5971" s="87">
        <f t="shared" si="98"/>
        <v>1.3910159999999998</v>
      </c>
    </row>
    <row r="5972" spans="1:3">
      <c r="A5972" s="85">
        <v>43174</v>
      </c>
      <c r="B5972" s="86">
        <v>1.1496</v>
      </c>
      <c r="C5972" s="87">
        <f t="shared" si="98"/>
        <v>1.3910159999999998</v>
      </c>
    </row>
    <row r="5973" spans="1:3">
      <c r="A5973" s="85">
        <v>43175</v>
      </c>
      <c r="B5973" s="86">
        <v>1.1496</v>
      </c>
      <c r="C5973" s="87">
        <f t="shared" ref="C5973:C6036" si="99">IF($B5973="","",($B5973*1.21))</f>
        <v>1.3910159999999998</v>
      </c>
    </row>
    <row r="5974" spans="1:3">
      <c r="A5974" s="85">
        <v>43176</v>
      </c>
      <c r="B5974" s="86">
        <v>1.1496</v>
      </c>
      <c r="C5974" s="87">
        <f t="shared" si="99"/>
        <v>1.3910159999999998</v>
      </c>
    </row>
    <row r="5975" spans="1:3">
      <c r="A5975" s="85">
        <v>43177</v>
      </c>
      <c r="B5975" s="86">
        <v>1.1496</v>
      </c>
      <c r="C5975" s="87">
        <f t="shared" si="99"/>
        <v>1.3910159999999998</v>
      </c>
    </row>
    <row r="5976" spans="1:3">
      <c r="A5976" s="85">
        <v>43178</v>
      </c>
      <c r="B5976" s="86">
        <v>1.1496</v>
      </c>
      <c r="C5976" s="87">
        <f t="shared" si="99"/>
        <v>1.3910159999999998</v>
      </c>
    </row>
    <row r="5977" spans="1:3">
      <c r="A5977" s="85">
        <v>43179</v>
      </c>
      <c r="B5977" s="86">
        <v>1.1496</v>
      </c>
      <c r="C5977" s="87">
        <f t="shared" si="99"/>
        <v>1.3910159999999998</v>
      </c>
    </row>
    <row r="5978" spans="1:3">
      <c r="A5978" s="85">
        <v>43180</v>
      </c>
      <c r="B5978" s="86">
        <v>1.1496</v>
      </c>
      <c r="C5978" s="87">
        <f t="shared" si="99"/>
        <v>1.3910159999999998</v>
      </c>
    </row>
    <row r="5979" spans="1:3">
      <c r="A5979" s="85">
        <v>43181</v>
      </c>
      <c r="B5979" s="86">
        <v>1.1496</v>
      </c>
      <c r="C5979" s="87">
        <f t="shared" si="99"/>
        <v>1.3910159999999998</v>
      </c>
    </row>
    <row r="5980" spans="1:3">
      <c r="A5980" s="85">
        <v>43182</v>
      </c>
      <c r="B5980" s="86">
        <v>1.1769000000000001</v>
      </c>
      <c r="C5980" s="87">
        <f t="shared" si="99"/>
        <v>1.4240490000000001</v>
      </c>
    </row>
    <row r="5981" spans="1:3">
      <c r="A5981" s="85">
        <v>43183</v>
      </c>
      <c r="B5981" s="86">
        <v>1.1769000000000001</v>
      </c>
      <c r="C5981" s="87">
        <f t="shared" si="99"/>
        <v>1.4240490000000001</v>
      </c>
    </row>
    <row r="5982" spans="1:3">
      <c r="A5982" s="85">
        <v>43184</v>
      </c>
      <c r="B5982" s="86">
        <v>1.1769000000000001</v>
      </c>
      <c r="C5982" s="87">
        <f t="shared" si="99"/>
        <v>1.4240490000000001</v>
      </c>
    </row>
    <row r="5983" spans="1:3">
      <c r="A5983" s="85">
        <v>43185</v>
      </c>
      <c r="B5983" s="86">
        <v>1.1769000000000001</v>
      </c>
      <c r="C5983" s="87">
        <f t="shared" si="99"/>
        <v>1.4240490000000001</v>
      </c>
    </row>
    <row r="5984" spans="1:3">
      <c r="A5984" s="85">
        <v>43186</v>
      </c>
      <c r="B5984" s="86">
        <v>1.1769000000000001</v>
      </c>
      <c r="C5984" s="87">
        <f t="shared" si="99"/>
        <v>1.4240490000000001</v>
      </c>
    </row>
    <row r="5985" spans="1:3">
      <c r="A5985" s="85">
        <v>43187</v>
      </c>
      <c r="B5985" s="86">
        <v>1.1769000000000001</v>
      </c>
      <c r="C5985" s="87">
        <f t="shared" si="99"/>
        <v>1.4240490000000001</v>
      </c>
    </row>
    <row r="5986" spans="1:3">
      <c r="A5986" s="85">
        <v>43188</v>
      </c>
      <c r="B5986" s="86">
        <v>1.1769000000000001</v>
      </c>
      <c r="C5986" s="87">
        <f t="shared" si="99"/>
        <v>1.4240490000000001</v>
      </c>
    </row>
    <row r="5987" spans="1:3">
      <c r="A5987" s="85">
        <v>43189</v>
      </c>
      <c r="B5987" s="86">
        <v>1.1769000000000001</v>
      </c>
      <c r="C5987" s="87">
        <f t="shared" si="99"/>
        <v>1.4240490000000001</v>
      </c>
    </row>
    <row r="5988" spans="1:3">
      <c r="A5988" s="85">
        <v>43190</v>
      </c>
      <c r="B5988" s="86">
        <v>1.1769000000000001</v>
      </c>
      <c r="C5988" s="87">
        <f t="shared" si="99"/>
        <v>1.4240490000000001</v>
      </c>
    </row>
    <row r="5989" spans="1:3">
      <c r="A5989" s="85">
        <v>43191</v>
      </c>
      <c r="B5989" s="86">
        <v>1.1769000000000001</v>
      </c>
      <c r="C5989" s="87">
        <f t="shared" si="99"/>
        <v>1.4240490000000001</v>
      </c>
    </row>
    <row r="5990" spans="1:3">
      <c r="A5990" s="85">
        <v>43192</v>
      </c>
      <c r="B5990" s="86">
        <v>1.1769000000000001</v>
      </c>
      <c r="C5990" s="87">
        <f t="shared" si="99"/>
        <v>1.4240490000000001</v>
      </c>
    </row>
    <row r="5991" spans="1:3">
      <c r="A5991" s="85">
        <v>43193</v>
      </c>
      <c r="B5991" s="86">
        <v>1.1769000000000001</v>
      </c>
      <c r="C5991" s="87">
        <f t="shared" si="99"/>
        <v>1.4240490000000001</v>
      </c>
    </row>
    <row r="5992" spans="1:3">
      <c r="A5992" s="85">
        <v>43194</v>
      </c>
      <c r="B5992" s="86">
        <v>1.1769000000000001</v>
      </c>
      <c r="C5992" s="87">
        <f t="shared" si="99"/>
        <v>1.4240490000000001</v>
      </c>
    </row>
    <row r="5993" spans="1:3">
      <c r="A5993" s="85">
        <v>43195</v>
      </c>
      <c r="B5993" s="86">
        <v>1.1769000000000001</v>
      </c>
      <c r="C5993" s="87">
        <f t="shared" si="99"/>
        <v>1.4240490000000001</v>
      </c>
    </row>
    <row r="5994" spans="1:3">
      <c r="A5994" s="85">
        <v>43196</v>
      </c>
      <c r="B5994" s="86">
        <v>1.1769000000000001</v>
      </c>
      <c r="C5994" s="87">
        <f t="shared" si="99"/>
        <v>1.4240490000000001</v>
      </c>
    </row>
    <row r="5995" spans="1:3">
      <c r="A5995" s="85">
        <v>43197</v>
      </c>
      <c r="B5995" s="86">
        <v>1.1769000000000001</v>
      </c>
      <c r="C5995" s="87">
        <f t="shared" si="99"/>
        <v>1.4240490000000001</v>
      </c>
    </row>
    <row r="5996" spans="1:3">
      <c r="A5996" s="85">
        <v>43198</v>
      </c>
      <c r="B5996" s="86">
        <v>1.1769000000000001</v>
      </c>
      <c r="C5996" s="87">
        <f t="shared" si="99"/>
        <v>1.4240490000000001</v>
      </c>
    </row>
    <row r="5997" spans="1:3">
      <c r="A5997" s="85">
        <v>43199</v>
      </c>
      <c r="B5997" s="86">
        <v>1.1769000000000001</v>
      </c>
      <c r="C5997" s="87">
        <f t="shared" si="99"/>
        <v>1.4240490000000001</v>
      </c>
    </row>
    <row r="5998" spans="1:3">
      <c r="A5998" s="85">
        <v>43200</v>
      </c>
      <c r="B5998" s="86">
        <v>1.1769000000000001</v>
      </c>
      <c r="C5998" s="87">
        <f t="shared" si="99"/>
        <v>1.4240490000000001</v>
      </c>
    </row>
    <row r="5999" spans="1:3">
      <c r="A5999" s="85">
        <v>43201</v>
      </c>
      <c r="B5999" s="86">
        <v>1.1769000000000001</v>
      </c>
      <c r="C5999" s="87">
        <f t="shared" si="99"/>
        <v>1.4240490000000001</v>
      </c>
    </row>
    <row r="6000" spans="1:3">
      <c r="A6000" s="85">
        <v>43202</v>
      </c>
      <c r="B6000" s="86">
        <v>1.1769000000000001</v>
      </c>
      <c r="C6000" s="87">
        <f t="shared" si="99"/>
        <v>1.4240490000000001</v>
      </c>
    </row>
    <row r="6001" spans="1:3">
      <c r="A6001" s="85">
        <v>43203</v>
      </c>
      <c r="B6001" s="86">
        <v>1.2008000000000001</v>
      </c>
      <c r="C6001" s="87">
        <f t="shared" si="99"/>
        <v>1.452968</v>
      </c>
    </row>
    <row r="6002" spans="1:3">
      <c r="A6002" s="85">
        <v>43204</v>
      </c>
      <c r="B6002" s="86">
        <v>1.2008000000000001</v>
      </c>
      <c r="C6002" s="87">
        <f t="shared" si="99"/>
        <v>1.452968</v>
      </c>
    </row>
    <row r="6003" spans="1:3">
      <c r="A6003" s="85">
        <v>43205</v>
      </c>
      <c r="B6003" s="86">
        <v>1.2008000000000001</v>
      </c>
      <c r="C6003" s="87">
        <f t="shared" si="99"/>
        <v>1.452968</v>
      </c>
    </row>
    <row r="6004" spans="1:3">
      <c r="A6004" s="85">
        <v>43206</v>
      </c>
      <c r="B6004" s="86">
        <v>1.2008000000000001</v>
      </c>
      <c r="C6004" s="87">
        <f t="shared" si="99"/>
        <v>1.452968</v>
      </c>
    </row>
    <row r="6005" spans="1:3">
      <c r="A6005" s="85">
        <v>43207</v>
      </c>
      <c r="B6005" s="86">
        <v>1.2008000000000001</v>
      </c>
      <c r="C6005" s="87">
        <f t="shared" si="99"/>
        <v>1.452968</v>
      </c>
    </row>
    <row r="6006" spans="1:3">
      <c r="A6006" s="85">
        <v>43208</v>
      </c>
      <c r="B6006" s="86">
        <v>1.2008000000000001</v>
      </c>
      <c r="C6006" s="87">
        <f t="shared" si="99"/>
        <v>1.452968</v>
      </c>
    </row>
    <row r="6007" spans="1:3">
      <c r="A6007" s="85">
        <v>43209</v>
      </c>
      <c r="B6007" s="86">
        <v>1.2008000000000001</v>
      </c>
      <c r="C6007" s="87">
        <f t="shared" si="99"/>
        <v>1.452968</v>
      </c>
    </row>
    <row r="6008" spans="1:3">
      <c r="A6008" s="85">
        <v>43210</v>
      </c>
      <c r="B6008" s="86">
        <v>1.2008000000000001</v>
      </c>
      <c r="C6008" s="87">
        <f t="shared" si="99"/>
        <v>1.452968</v>
      </c>
    </row>
    <row r="6009" spans="1:3">
      <c r="A6009" s="85">
        <v>43211</v>
      </c>
      <c r="B6009" s="86">
        <v>1.2008000000000001</v>
      </c>
      <c r="C6009" s="87">
        <f t="shared" si="99"/>
        <v>1.452968</v>
      </c>
    </row>
    <row r="6010" spans="1:3">
      <c r="A6010" s="85">
        <v>43212</v>
      </c>
      <c r="B6010" s="86">
        <v>1.2008000000000001</v>
      </c>
      <c r="C6010" s="87">
        <f t="shared" si="99"/>
        <v>1.452968</v>
      </c>
    </row>
    <row r="6011" spans="1:3">
      <c r="A6011" s="85">
        <v>43213</v>
      </c>
      <c r="B6011" s="86">
        <v>1.2008000000000001</v>
      </c>
      <c r="C6011" s="87">
        <f t="shared" si="99"/>
        <v>1.452968</v>
      </c>
    </row>
    <row r="6012" spans="1:3">
      <c r="A6012" s="85">
        <v>43214</v>
      </c>
      <c r="B6012" s="86">
        <v>1.2008000000000001</v>
      </c>
      <c r="C6012" s="87">
        <f t="shared" si="99"/>
        <v>1.452968</v>
      </c>
    </row>
    <row r="6013" spans="1:3">
      <c r="A6013" s="85">
        <v>43215</v>
      </c>
      <c r="B6013" s="86">
        <v>1.2008000000000001</v>
      </c>
      <c r="C6013" s="87">
        <f t="shared" si="99"/>
        <v>1.452968</v>
      </c>
    </row>
    <row r="6014" spans="1:3">
      <c r="A6014" s="85">
        <v>43216</v>
      </c>
      <c r="B6014" s="86">
        <v>1.2008000000000001</v>
      </c>
      <c r="C6014" s="87">
        <f t="shared" si="99"/>
        <v>1.452968</v>
      </c>
    </row>
    <row r="6015" spans="1:3">
      <c r="A6015" s="85">
        <v>43217</v>
      </c>
      <c r="B6015" s="86">
        <v>1.2008000000000001</v>
      </c>
      <c r="C6015" s="87">
        <f t="shared" si="99"/>
        <v>1.452968</v>
      </c>
    </row>
    <row r="6016" spans="1:3">
      <c r="A6016" s="85">
        <v>43218</v>
      </c>
      <c r="B6016" s="86">
        <v>1.2174</v>
      </c>
      <c r="C6016" s="87">
        <f t="shared" si="99"/>
        <v>1.4730540000000001</v>
      </c>
    </row>
    <row r="6017" spans="1:3">
      <c r="A6017" s="85">
        <v>43219</v>
      </c>
      <c r="B6017" s="86">
        <v>1.2174</v>
      </c>
      <c r="C6017" s="87">
        <f t="shared" si="99"/>
        <v>1.4730540000000001</v>
      </c>
    </row>
    <row r="6018" spans="1:3">
      <c r="A6018" s="85">
        <v>43220</v>
      </c>
      <c r="B6018" s="86">
        <v>1.2174</v>
      </c>
      <c r="C6018" s="87">
        <f t="shared" si="99"/>
        <v>1.4730540000000001</v>
      </c>
    </row>
    <row r="6019" spans="1:3">
      <c r="A6019" s="85">
        <v>43221</v>
      </c>
      <c r="B6019" s="86">
        <v>1.2174</v>
      </c>
      <c r="C6019" s="87">
        <f t="shared" si="99"/>
        <v>1.4730540000000001</v>
      </c>
    </row>
    <row r="6020" spans="1:3">
      <c r="A6020" s="85">
        <v>43222</v>
      </c>
      <c r="B6020" s="86">
        <v>1.2174</v>
      </c>
      <c r="C6020" s="87">
        <f t="shared" si="99"/>
        <v>1.4730540000000001</v>
      </c>
    </row>
    <row r="6021" spans="1:3">
      <c r="A6021" s="85">
        <v>43223</v>
      </c>
      <c r="B6021" s="86">
        <v>1.2174</v>
      </c>
      <c r="C6021" s="87">
        <f t="shared" si="99"/>
        <v>1.4730540000000001</v>
      </c>
    </row>
    <row r="6022" spans="1:3">
      <c r="A6022" s="85">
        <v>43224</v>
      </c>
      <c r="B6022" s="86">
        <v>1.2174</v>
      </c>
      <c r="C6022" s="87">
        <f t="shared" si="99"/>
        <v>1.4730540000000001</v>
      </c>
    </row>
    <row r="6023" spans="1:3">
      <c r="A6023" s="85">
        <v>43225</v>
      </c>
      <c r="B6023" s="86">
        <v>1.2174</v>
      </c>
      <c r="C6023" s="87">
        <f t="shared" si="99"/>
        <v>1.4730540000000001</v>
      </c>
    </row>
    <row r="6024" spans="1:3">
      <c r="A6024" s="85">
        <v>43226</v>
      </c>
      <c r="B6024" s="86">
        <v>1.2174</v>
      </c>
      <c r="C6024" s="87">
        <f t="shared" si="99"/>
        <v>1.4730540000000001</v>
      </c>
    </row>
    <row r="6025" spans="1:3">
      <c r="A6025" s="85">
        <v>43227</v>
      </c>
      <c r="B6025" s="86">
        <v>1.2174</v>
      </c>
      <c r="C6025" s="87">
        <f t="shared" si="99"/>
        <v>1.4730540000000001</v>
      </c>
    </row>
    <row r="6026" spans="1:3">
      <c r="A6026" s="85">
        <v>43228</v>
      </c>
      <c r="B6026" s="86">
        <v>1.2174</v>
      </c>
      <c r="C6026" s="87">
        <f t="shared" si="99"/>
        <v>1.4730540000000001</v>
      </c>
    </row>
    <row r="6027" spans="1:3">
      <c r="A6027" s="85">
        <v>43229</v>
      </c>
      <c r="B6027" s="86">
        <v>1.2174</v>
      </c>
      <c r="C6027" s="87">
        <f t="shared" si="99"/>
        <v>1.4730540000000001</v>
      </c>
    </row>
    <row r="6028" spans="1:3">
      <c r="A6028" s="85">
        <v>43230</v>
      </c>
      <c r="B6028" s="86">
        <v>1.2174</v>
      </c>
      <c r="C6028" s="87">
        <f t="shared" si="99"/>
        <v>1.4730540000000001</v>
      </c>
    </row>
    <row r="6029" spans="1:3">
      <c r="A6029" s="85">
        <v>43231</v>
      </c>
      <c r="B6029" s="86">
        <v>1.2174</v>
      </c>
      <c r="C6029" s="87">
        <f t="shared" si="99"/>
        <v>1.4730540000000001</v>
      </c>
    </row>
    <row r="6030" spans="1:3">
      <c r="A6030" s="85">
        <v>43232</v>
      </c>
      <c r="B6030" s="86">
        <v>1.2413000000000001</v>
      </c>
      <c r="C6030" s="87">
        <f t="shared" si="99"/>
        <v>1.501973</v>
      </c>
    </row>
    <row r="6031" spans="1:3">
      <c r="A6031" s="85">
        <v>43233</v>
      </c>
      <c r="B6031" s="86">
        <v>1.2413000000000001</v>
      </c>
      <c r="C6031" s="87">
        <f t="shared" si="99"/>
        <v>1.501973</v>
      </c>
    </row>
    <row r="6032" spans="1:3">
      <c r="A6032" s="85">
        <v>43234</v>
      </c>
      <c r="B6032" s="86">
        <v>1.2413000000000001</v>
      </c>
      <c r="C6032" s="87">
        <f t="shared" si="99"/>
        <v>1.501973</v>
      </c>
    </row>
    <row r="6033" spans="1:3">
      <c r="A6033" s="85">
        <v>43235</v>
      </c>
      <c r="B6033" s="86">
        <v>1.2413000000000001</v>
      </c>
      <c r="C6033" s="87">
        <f t="shared" si="99"/>
        <v>1.501973</v>
      </c>
    </row>
    <row r="6034" spans="1:3">
      <c r="A6034" s="85">
        <v>43236</v>
      </c>
      <c r="B6034" s="86">
        <v>1.2413000000000001</v>
      </c>
      <c r="C6034" s="87">
        <f t="shared" si="99"/>
        <v>1.501973</v>
      </c>
    </row>
    <row r="6035" spans="1:3">
      <c r="A6035" s="85">
        <v>43237</v>
      </c>
      <c r="B6035" s="86">
        <v>1.2413000000000001</v>
      </c>
      <c r="C6035" s="87">
        <f t="shared" si="99"/>
        <v>1.501973</v>
      </c>
    </row>
    <row r="6036" spans="1:3">
      <c r="A6036" s="85">
        <v>43238</v>
      </c>
      <c r="B6036" s="86">
        <v>1.2413000000000001</v>
      </c>
      <c r="C6036" s="87">
        <f t="shared" si="99"/>
        <v>1.501973</v>
      </c>
    </row>
    <row r="6037" spans="1:3">
      <c r="A6037" s="85">
        <v>43239</v>
      </c>
      <c r="B6037" s="86">
        <v>1.2678</v>
      </c>
      <c r="C6037" s="87">
        <f t="shared" ref="C6037:C6040" si="100">IF($B6037="","",($B6037*1.21))</f>
        <v>1.534038</v>
      </c>
    </row>
    <row r="6038" spans="1:3">
      <c r="A6038" s="85">
        <v>43240</v>
      </c>
      <c r="B6038" s="86">
        <v>1.2678</v>
      </c>
      <c r="C6038" s="87">
        <f t="shared" si="100"/>
        <v>1.534038</v>
      </c>
    </row>
    <row r="6039" spans="1:3">
      <c r="A6039" s="85">
        <v>43241</v>
      </c>
      <c r="B6039" s="86">
        <v>1.2678</v>
      </c>
      <c r="C6039" s="87">
        <f t="shared" si="100"/>
        <v>1.534038</v>
      </c>
    </row>
    <row r="6040" spans="1:3">
      <c r="A6040" s="85">
        <v>43242</v>
      </c>
      <c r="B6040" s="86">
        <v>1.2678</v>
      </c>
      <c r="C6040" s="87">
        <f t="shared" si="100"/>
        <v>1.534038</v>
      </c>
    </row>
    <row r="6041" spans="1:3">
      <c r="A6041" s="85">
        <v>43243</v>
      </c>
      <c r="B6041" s="86">
        <v>1.2678</v>
      </c>
      <c r="C6041" s="87">
        <v>1.534</v>
      </c>
    </row>
    <row r="6042" spans="1:3">
      <c r="A6042" s="85">
        <v>43244</v>
      </c>
      <c r="B6042" s="86">
        <v>1.2678</v>
      </c>
      <c r="C6042" s="87">
        <v>1.534</v>
      </c>
    </row>
    <row r="6043" spans="1:3">
      <c r="A6043" s="85">
        <v>43245</v>
      </c>
      <c r="B6043" s="86">
        <v>1.2678</v>
      </c>
      <c r="C6043" s="87">
        <v>1.534</v>
      </c>
    </row>
    <row r="6044" spans="1:3">
      <c r="A6044" s="85">
        <v>43246</v>
      </c>
      <c r="B6044" s="86">
        <v>1.2678</v>
      </c>
      <c r="C6044" s="87">
        <v>1.534</v>
      </c>
    </row>
    <row r="6045" spans="1:3">
      <c r="A6045" s="85">
        <v>43247</v>
      </c>
      <c r="B6045" s="86">
        <v>1.2678</v>
      </c>
      <c r="C6045" s="87">
        <v>1.534</v>
      </c>
    </row>
    <row r="6046" spans="1:3">
      <c r="A6046" s="85">
        <v>43248</v>
      </c>
      <c r="B6046" s="86">
        <v>1.2678</v>
      </c>
      <c r="C6046" s="87">
        <v>1.534</v>
      </c>
    </row>
    <row r="6047" spans="1:3">
      <c r="A6047" s="85">
        <v>43249</v>
      </c>
      <c r="B6047" s="86">
        <v>1.2678</v>
      </c>
      <c r="C6047" s="87">
        <v>1.534</v>
      </c>
    </row>
    <row r="6048" spans="1:3">
      <c r="A6048" s="85">
        <v>43250</v>
      </c>
      <c r="B6048" s="86">
        <v>1.2678</v>
      </c>
      <c r="C6048" s="87">
        <v>1.534</v>
      </c>
    </row>
    <row r="6049" spans="1:3">
      <c r="A6049" s="85">
        <v>43251</v>
      </c>
      <c r="B6049" s="86">
        <v>1.2678</v>
      </c>
      <c r="C6049" s="87">
        <v>1.534</v>
      </c>
    </row>
    <row r="6050" spans="1:3">
      <c r="A6050" s="85">
        <v>43252</v>
      </c>
      <c r="B6050" s="86">
        <v>1.2678</v>
      </c>
      <c r="C6050" s="87">
        <v>1.534</v>
      </c>
    </row>
    <row r="6051" spans="1:3">
      <c r="A6051" s="85">
        <v>43253</v>
      </c>
      <c r="B6051" s="86">
        <v>1.2678</v>
      </c>
      <c r="C6051" s="87">
        <v>1.534</v>
      </c>
    </row>
    <row r="6052" spans="1:3">
      <c r="A6052" s="85">
        <v>43254</v>
      </c>
      <c r="B6052" s="86">
        <v>1.2678</v>
      </c>
      <c r="C6052" s="87">
        <v>1.534</v>
      </c>
    </row>
    <row r="6053" spans="1:3">
      <c r="A6053" s="85">
        <v>43255</v>
      </c>
      <c r="B6053" s="86">
        <v>1.2678</v>
      </c>
      <c r="C6053" s="87">
        <v>1.534</v>
      </c>
    </row>
    <row r="6054" spans="1:3">
      <c r="A6054" s="85">
        <v>43256</v>
      </c>
      <c r="B6054" s="86">
        <v>1.2603</v>
      </c>
      <c r="C6054" s="87">
        <v>1.5249999999999999</v>
      </c>
    </row>
    <row r="6055" spans="1:3">
      <c r="A6055" s="85">
        <v>43257</v>
      </c>
      <c r="B6055" s="86">
        <v>1.2603</v>
      </c>
      <c r="C6055" s="87">
        <v>1.5249999999999999</v>
      </c>
    </row>
    <row r="6056" spans="1:3">
      <c r="A6056" s="85">
        <v>43258</v>
      </c>
      <c r="B6056" s="86">
        <v>1.2603</v>
      </c>
      <c r="C6056" s="87">
        <v>1.5249999999999999</v>
      </c>
    </row>
    <row r="6057" spans="1:3">
      <c r="A6057" s="85">
        <v>43259</v>
      </c>
      <c r="B6057" s="86">
        <v>1.2603</v>
      </c>
      <c r="C6057" s="87">
        <v>1.5249999999999999</v>
      </c>
    </row>
    <row r="6058" spans="1:3">
      <c r="A6058" s="85">
        <v>43260</v>
      </c>
      <c r="B6058" s="86">
        <v>1.2603</v>
      </c>
      <c r="C6058" s="87">
        <v>1.5249999999999999</v>
      </c>
    </row>
    <row r="6059" spans="1:3">
      <c r="A6059" s="85">
        <v>43261</v>
      </c>
      <c r="B6059" s="86">
        <v>1.2603</v>
      </c>
      <c r="C6059" s="87">
        <v>1.5249999999999999</v>
      </c>
    </row>
    <row r="6060" spans="1:3">
      <c r="A6060" s="85">
        <v>43262</v>
      </c>
      <c r="B6060" s="86">
        <v>1.2603</v>
      </c>
      <c r="C6060" s="87">
        <v>1.5249999999999999</v>
      </c>
    </row>
    <row r="6061" spans="1:3">
      <c r="A6061" s="85">
        <v>43263</v>
      </c>
      <c r="B6061" s="86">
        <v>1.2603</v>
      </c>
      <c r="C6061" s="87">
        <v>1.5249999999999999</v>
      </c>
    </row>
    <row r="6062" spans="1:3">
      <c r="A6062" s="85">
        <v>43264</v>
      </c>
      <c r="B6062" s="86">
        <v>1.2562</v>
      </c>
      <c r="C6062" s="87">
        <v>1.52</v>
      </c>
    </row>
    <row r="6063" spans="1:3">
      <c r="A6063" s="85">
        <v>43265</v>
      </c>
      <c r="B6063" s="86">
        <v>1.2562</v>
      </c>
      <c r="C6063" s="87">
        <v>1.52</v>
      </c>
    </row>
    <row r="6064" spans="1:3">
      <c r="A6064" s="85">
        <v>43266</v>
      </c>
      <c r="B6064" s="86">
        <v>1.2562</v>
      </c>
      <c r="C6064" s="87">
        <v>1.52</v>
      </c>
    </row>
    <row r="6065" spans="1:3">
      <c r="A6065" s="85">
        <v>43267</v>
      </c>
      <c r="B6065" s="86">
        <v>1.2562</v>
      </c>
      <c r="C6065" s="87">
        <v>1.52</v>
      </c>
    </row>
    <row r="6066" spans="1:3">
      <c r="A6066" s="85">
        <v>43268</v>
      </c>
      <c r="B6066" s="86">
        <v>1.2562</v>
      </c>
      <c r="C6066" s="87">
        <v>1.52</v>
      </c>
    </row>
    <row r="6067" spans="1:3">
      <c r="A6067" s="85">
        <v>43269</v>
      </c>
      <c r="B6067" s="86">
        <v>1.2562</v>
      </c>
      <c r="C6067" s="87">
        <v>1.52</v>
      </c>
    </row>
    <row r="6068" spans="1:3">
      <c r="A6068" s="85">
        <v>43270</v>
      </c>
      <c r="B6068" s="86">
        <v>1.2562</v>
      </c>
      <c r="C6068" s="87">
        <v>1.52</v>
      </c>
    </row>
    <row r="6069" spans="1:3">
      <c r="A6069" s="85">
        <v>43271</v>
      </c>
      <c r="B6069" s="86">
        <v>1.2562</v>
      </c>
      <c r="C6069" s="87">
        <v>1.52</v>
      </c>
    </row>
    <row r="6070" spans="1:3">
      <c r="A6070" s="85">
        <v>43272</v>
      </c>
      <c r="B6070" s="86">
        <v>1.2562</v>
      </c>
      <c r="C6070" s="87">
        <v>1.52</v>
      </c>
    </row>
    <row r="6071" spans="1:3">
      <c r="A6071" s="85">
        <v>43273</v>
      </c>
      <c r="B6071" s="86">
        <v>1.2562</v>
      </c>
      <c r="C6071" s="87">
        <v>1.52</v>
      </c>
    </row>
    <row r="6072" spans="1:3">
      <c r="A6072" s="85">
        <v>43274</v>
      </c>
      <c r="B6072" s="86">
        <v>1.2487999999999999</v>
      </c>
      <c r="C6072" s="87">
        <v>1.5109999999999999</v>
      </c>
    </row>
    <row r="6073" spans="1:3">
      <c r="A6073" s="85">
        <v>43275</v>
      </c>
      <c r="B6073" s="86">
        <v>1.2487999999999999</v>
      </c>
      <c r="C6073" s="87">
        <v>1.5109999999999999</v>
      </c>
    </row>
    <row r="6074" spans="1:3">
      <c r="A6074" s="85">
        <v>43276</v>
      </c>
      <c r="B6074" s="86">
        <v>1.2487999999999999</v>
      </c>
      <c r="C6074" s="87">
        <v>1.5109999999999999</v>
      </c>
    </row>
    <row r="6075" spans="1:3">
      <c r="A6075" s="85">
        <v>43277</v>
      </c>
      <c r="B6075" s="86">
        <v>1.2487999999999999</v>
      </c>
      <c r="C6075" s="87">
        <v>1.5109999999999999</v>
      </c>
    </row>
    <row r="6076" spans="1:3">
      <c r="A6076" s="85">
        <v>43278</v>
      </c>
      <c r="B6076" s="86">
        <v>1.2487999999999999</v>
      </c>
      <c r="C6076" s="87">
        <v>1.5109999999999999</v>
      </c>
    </row>
    <row r="6077" spans="1:3">
      <c r="A6077" s="85">
        <v>43279</v>
      </c>
      <c r="B6077" s="86">
        <v>1.2487999999999999</v>
      </c>
      <c r="C6077" s="87">
        <v>1.5109999999999999</v>
      </c>
    </row>
    <row r="6078" spans="1:3">
      <c r="A6078" s="85">
        <v>43280</v>
      </c>
      <c r="B6078" s="86">
        <v>1.2487999999999999</v>
      </c>
      <c r="C6078" s="87">
        <v>1.5109999999999999</v>
      </c>
    </row>
    <row r="6079" spans="1:3">
      <c r="A6079" s="85">
        <v>43281</v>
      </c>
      <c r="B6079" s="86">
        <v>1.2487999999999999</v>
      </c>
      <c r="C6079" s="87">
        <v>1.5109999999999999</v>
      </c>
    </row>
    <row r="6080" spans="1:3">
      <c r="A6080" s="85">
        <v>43282</v>
      </c>
      <c r="B6080" s="86">
        <v>1.2487999999999999</v>
      </c>
      <c r="C6080" s="87">
        <v>1.5109999999999999</v>
      </c>
    </row>
    <row r="6081" spans="1:3">
      <c r="A6081" s="85">
        <v>43283</v>
      </c>
      <c r="B6081" s="86">
        <v>1.2487999999999999</v>
      </c>
      <c r="C6081" s="87">
        <v>1.5109999999999999</v>
      </c>
    </row>
    <row r="6082" spans="1:3">
      <c r="A6082" s="85">
        <v>43284</v>
      </c>
      <c r="B6082" s="86">
        <v>1.2736000000000001</v>
      </c>
      <c r="C6082" s="87">
        <v>1.5409999999999999</v>
      </c>
    </row>
    <row r="6083" spans="1:3">
      <c r="A6083" s="85">
        <v>43285</v>
      </c>
      <c r="B6083" s="86">
        <v>1.2736000000000001</v>
      </c>
      <c r="C6083" s="87">
        <v>1.5409999999999999</v>
      </c>
    </row>
    <row r="6084" spans="1:3">
      <c r="A6084" s="85">
        <v>43286</v>
      </c>
      <c r="B6084" s="86">
        <v>1.2736000000000001</v>
      </c>
      <c r="C6084" s="87">
        <v>1.5409999999999999</v>
      </c>
    </row>
    <row r="6085" spans="1:3">
      <c r="A6085" s="85">
        <v>43287</v>
      </c>
      <c r="B6085" s="86">
        <v>1.2736000000000001</v>
      </c>
      <c r="C6085" s="87">
        <v>1.5409999999999999</v>
      </c>
    </row>
    <row r="6086" spans="1:3">
      <c r="A6086" s="85">
        <v>43288</v>
      </c>
      <c r="B6086" s="86">
        <v>1.2736000000000001</v>
      </c>
      <c r="C6086" s="87">
        <v>1.5409999999999999</v>
      </c>
    </row>
    <row r="6087" spans="1:3">
      <c r="A6087" s="85">
        <v>43289</v>
      </c>
      <c r="B6087" s="86">
        <v>1.2736000000000001</v>
      </c>
      <c r="C6087" s="87">
        <v>1.5409999999999999</v>
      </c>
    </row>
    <row r="6088" spans="1:3">
      <c r="A6088" s="85">
        <v>43290</v>
      </c>
      <c r="B6088" s="86">
        <v>1.2736000000000001</v>
      </c>
      <c r="C6088" s="87">
        <v>1.5409999999999999</v>
      </c>
    </row>
    <row r="6089" spans="1:3">
      <c r="A6089" s="85">
        <v>43291</v>
      </c>
      <c r="B6089" s="86">
        <v>1.2736000000000001</v>
      </c>
      <c r="C6089" s="87">
        <v>1.5409999999999999</v>
      </c>
    </row>
    <row r="6090" spans="1:3">
      <c r="A6090" s="85">
        <v>43292</v>
      </c>
      <c r="B6090" s="86">
        <v>1.2694000000000001</v>
      </c>
      <c r="C6090" s="87">
        <v>1.536</v>
      </c>
    </row>
    <row r="6091" spans="1:3">
      <c r="A6091" s="85">
        <v>43293</v>
      </c>
      <c r="B6091" s="86">
        <v>1.2694000000000001</v>
      </c>
      <c r="C6091" s="87">
        <v>1.536</v>
      </c>
    </row>
    <row r="6092" spans="1:3">
      <c r="A6092" s="85">
        <v>43294</v>
      </c>
      <c r="B6092" s="86">
        <v>1.2694000000000001</v>
      </c>
      <c r="C6092" s="87">
        <v>1.536</v>
      </c>
    </row>
    <row r="6093" spans="1:3">
      <c r="A6093" s="85">
        <v>43295</v>
      </c>
      <c r="B6093" s="86">
        <v>1.2694000000000001</v>
      </c>
      <c r="C6093" s="87">
        <v>1.536</v>
      </c>
    </row>
    <row r="6094" spans="1:3">
      <c r="A6094" s="85">
        <v>43296</v>
      </c>
      <c r="B6094" s="86">
        <v>1.2694000000000001</v>
      </c>
      <c r="C6094" s="87">
        <v>1.536</v>
      </c>
    </row>
    <row r="6095" spans="1:3">
      <c r="A6095" s="85">
        <v>43297</v>
      </c>
      <c r="B6095" s="86">
        <v>1.2694000000000001</v>
      </c>
      <c r="C6095" s="87">
        <v>1.536</v>
      </c>
    </row>
    <row r="6096" spans="1:3">
      <c r="A6096" s="85">
        <v>43298</v>
      </c>
      <c r="B6096" s="86">
        <v>1.2694000000000001</v>
      </c>
      <c r="C6096" s="87">
        <v>1.536</v>
      </c>
    </row>
    <row r="6097" spans="1:3">
      <c r="A6097" s="85">
        <v>43299</v>
      </c>
      <c r="B6097" s="86">
        <v>1.2694000000000001</v>
      </c>
      <c r="C6097" s="87">
        <v>1.536</v>
      </c>
    </row>
    <row r="6098" spans="1:3">
      <c r="A6098" s="85">
        <v>43300</v>
      </c>
      <c r="B6098" s="86">
        <v>1.2537</v>
      </c>
      <c r="C6098" s="87">
        <v>1.5169999999999999</v>
      </c>
    </row>
    <row r="6099" spans="1:3">
      <c r="A6099" s="85">
        <v>43301</v>
      </c>
      <c r="B6099" s="86">
        <v>1.2537</v>
      </c>
      <c r="C6099" s="87">
        <v>1.5169999999999999</v>
      </c>
    </row>
    <row r="6100" spans="1:3">
      <c r="A6100" s="85">
        <v>43302</v>
      </c>
      <c r="B6100" s="86">
        <v>1.2537</v>
      </c>
      <c r="C6100" s="87">
        <v>1.5169999999999999</v>
      </c>
    </row>
    <row r="6101" spans="1:3">
      <c r="A6101" s="85">
        <v>43303</v>
      </c>
      <c r="B6101" s="86">
        <v>1.2537</v>
      </c>
      <c r="C6101" s="87">
        <v>1.5169999999999999</v>
      </c>
    </row>
    <row r="6102" spans="1:3">
      <c r="A6102" s="85">
        <v>43304</v>
      </c>
      <c r="B6102" s="86">
        <v>1.2537</v>
      </c>
      <c r="C6102" s="87">
        <v>1.5169999999999999</v>
      </c>
    </row>
    <row r="6103" spans="1:3">
      <c r="A6103" s="85">
        <v>43305</v>
      </c>
      <c r="B6103" s="86">
        <v>1.2694000000000001</v>
      </c>
      <c r="C6103" s="87">
        <v>1.536</v>
      </c>
    </row>
    <row r="6104" spans="1:3">
      <c r="A6104" s="85">
        <v>43306</v>
      </c>
      <c r="B6104" s="86">
        <v>1.2694000000000001</v>
      </c>
      <c r="C6104" s="87">
        <v>1.536</v>
      </c>
    </row>
    <row r="6105" spans="1:3">
      <c r="A6105" s="85">
        <v>43307</v>
      </c>
      <c r="B6105" s="86">
        <v>1.2694000000000001</v>
      </c>
      <c r="C6105" s="87">
        <v>1.536</v>
      </c>
    </row>
    <row r="6106" spans="1:3">
      <c r="A6106" s="85">
        <v>43308</v>
      </c>
      <c r="B6106" s="86">
        <v>1.2694000000000001</v>
      </c>
      <c r="C6106" s="87">
        <v>1.536</v>
      </c>
    </row>
    <row r="6107" spans="1:3">
      <c r="A6107" s="85">
        <v>43309</v>
      </c>
      <c r="B6107" s="86">
        <v>1.2694000000000001</v>
      </c>
      <c r="C6107" s="87">
        <v>1.536</v>
      </c>
    </row>
    <row r="6108" spans="1:3">
      <c r="A6108" s="85">
        <v>43310</v>
      </c>
      <c r="B6108" s="86">
        <v>1.2694000000000001</v>
      </c>
      <c r="C6108" s="87">
        <v>1.536</v>
      </c>
    </row>
    <row r="6109" spans="1:3">
      <c r="A6109" s="85">
        <v>43311</v>
      </c>
      <c r="B6109" s="86">
        <v>1.2694000000000001</v>
      </c>
      <c r="C6109" s="87">
        <v>1.536</v>
      </c>
    </row>
    <row r="6110" spans="1:3">
      <c r="A6110" s="85">
        <v>43312</v>
      </c>
      <c r="B6110" s="86">
        <v>1.2694000000000001</v>
      </c>
      <c r="C6110" s="87">
        <v>1.536</v>
      </c>
    </row>
    <row r="6111" spans="1:3">
      <c r="A6111" s="85">
        <v>43313</v>
      </c>
      <c r="B6111" s="86">
        <v>1.2826</v>
      </c>
      <c r="C6111" s="87">
        <v>1.552</v>
      </c>
    </row>
    <row r="6112" spans="1:3">
      <c r="A6112" s="85">
        <v>43314</v>
      </c>
      <c r="B6112" s="86">
        <v>1.2826</v>
      </c>
      <c r="C6112" s="87">
        <v>1.552</v>
      </c>
    </row>
    <row r="6113" spans="1:3">
      <c r="A6113" s="85">
        <v>43315</v>
      </c>
      <c r="B6113" s="86">
        <v>1.2826</v>
      </c>
      <c r="C6113" s="87">
        <v>1.552</v>
      </c>
    </row>
    <row r="6114" spans="1:3">
      <c r="A6114" s="85">
        <v>43316</v>
      </c>
      <c r="B6114" s="86">
        <v>1.2826</v>
      </c>
      <c r="C6114" s="87">
        <v>1.552</v>
      </c>
    </row>
    <row r="6115" spans="1:3">
      <c r="A6115" s="85">
        <v>43317</v>
      </c>
      <c r="B6115" s="86">
        <v>1.2826</v>
      </c>
      <c r="C6115" s="87">
        <v>1.552</v>
      </c>
    </row>
    <row r="6116" spans="1:3">
      <c r="A6116" s="85">
        <v>43318</v>
      </c>
      <c r="B6116" s="86">
        <v>1.2826</v>
      </c>
      <c r="C6116" s="87">
        <v>1.552</v>
      </c>
    </row>
    <row r="6117" spans="1:3">
      <c r="A6117" s="85">
        <v>43319</v>
      </c>
      <c r="B6117" s="86">
        <v>1.2826</v>
      </c>
      <c r="C6117" s="87">
        <v>1.552</v>
      </c>
    </row>
    <row r="6118" spans="1:3">
      <c r="A6118" s="85">
        <v>43320</v>
      </c>
      <c r="B6118" s="86">
        <v>1.2826</v>
      </c>
      <c r="C6118" s="87">
        <v>1.552</v>
      </c>
    </row>
    <row r="6119" spans="1:3">
      <c r="A6119" s="85">
        <v>43321</v>
      </c>
      <c r="B6119" s="86">
        <v>1.2826</v>
      </c>
      <c r="C6119" s="87">
        <v>1.552</v>
      </c>
    </row>
    <row r="6120" spans="1:3">
      <c r="A6120" s="85">
        <v>43322</v>
      </c>
      <c r="B6120" s="86">
        <v>1.2751999999999999</v>
      </c>
      <c r="C6120" s="87">
        <v>1.5429999999999999</v>
      </c>
    </row>
    <row r="6121" spans="1:3">
      <c r="A6121" s="85">
        <v>43323</v>
      </c>
      <c r="B6121" s="86">
        <v>1.2751999999999999</v>
      </c>
      <c r="C6121" s="87">
        <v>1.5429999999999999</v>
      </c>
    </row>
    <row r="6122" spans="1:3">
      <c r="A6122" s="85">
        <v>43324</v>
      </c>
      <c r="B6122" s="86">
        <v>1.2751999999999999</v>
      </c>
      <c r="C6122" s="87">
        <v>1.5429999999999999</v>
      </c>
    </row>
    <row r="6123" spans="1:3">
      <c r="A6123" s="85">
        <v>43325</v>
      </c>
      <c r="B6123" s="86">
        <v>1.2751999999999999</v>
      </c>
      <c r="C6123" s="87">
        <v>1.5429999999999999</v>
      </c>
    </row>
    <row r="6124" spans="1:3">
      <c r="A6124" s="85">
        <v>43326</v>
      </c>
      <c r="B6124" s="86">
        <v>1.2751999999999999</v>
      </c>
      <c r="C6124" s="87">
        <v>1.5429999999999999</v>
      </c>
    </row>
    <row r="6125" spans="1:3">
      <c r="A6125" s="85">
        <v>43327</v>
      </c>
      <c r="B6125" s="86">
        <v>1.2751999999999999</v>
      </c>
      <c r="C6125" s="87">
        <v>1.5429999999999999</v>
      </c>
    </row>
    <row r="6126" spans="1:3">
      <c r="A6126" s="85">
        <v>43328</v>
      </c>
      <c r="B6126" s="86">
        <v>1.2751999999999999</v>
      </c>
      <c r="C6126" s="87">
        <v>1.5429999999999999</v>
      </c>
    </row>
    <row r="6127" spans="1:3">
      <c r="A6127" s="85">
        <v>43329</v>
      </c>
      <c r="B6127" s="86">
        <v>1.2751999999999999</v>
      </c>
      <c r="C6127" s="87">
        <v>1.5429999999999999</v>
      </c>
    </row>
    <row r="6128" spans="1:3">
      <c r="A6128" s="85">
        <v>43330</v>
      </c>
      <c r="B6128" s="86">
        <v>1.2751999999999999</v>
      </c>
      <c r="C6128" s="87">
        <v>1.5429999999999999</v>
      </c>
    </row>
    <row r="6129" spans="1:3">
      <c r="A6129" s="85">
        <v>43331</v>
      </c>
      <c r="B6129" s="86">
        <v>1.2751999999999999</v>
      </c>
      <c r="C6129" s="87">
        <v>1.5429999999999999</v>
      </c>
    </row>
    <row r="6130" spans="1:3">
      <c r="A6130" s="85">
        <v>43332</v>
      </c>
      <c r="B6130" s="86">
        <v>1.2751999999999999</v>
      </c>
      <c r="C6130" s="87">
        <v>1.5429999999999999</v>
      </c>
    </row>
    <row r="6131" spans="1:3">
      <c r="A6131" s="85">
        <v>43333</v>
      </c>
      <c r="B6131" s="86">
        <v>1.2809999999999999</v>
      </c>
      <c r="C6131" s="87">
        <v>1.55</v>
      </c>
    </row>
    <row r="6132" spans="1:3">
      <c r="A6132" s="85">
        <v>43334</v>
      </c>
      <c r="B6132" s="86">
        <v>1.2809999999999999</v>
      </c>
      <c r="C6132" s="87">
        <v>1.55</v>
      </c>
    </row>
    <row r="6133" spans="1:3">
      <c r="A6133" s="85">
        <v>43335</v>
      </c>
      <c r="B6133" s="86">
        <v>1.2809999999999999</v>
      </c>
      <c r="C6133" s="87">
        <v>1.55</v>
      </c>
    </row>
    <row r="6134" spans="1:3">
      <c r="A6134" s="85">
        <v>43336</v>
      </c>
      <c r="B6134" s="86">
        <v>1.2809999999999999</v>
      </c>
      <c r="C6134" s="87">
        <v>1.55</v>
      </c>
    </row>
    <row r="6135" spans="1:3">
      <c r="A6135" s="85">
        <v>43337</v>
      </c>
      <c r="B6135" s="86">
        <v>1.2809999999999999</v>
      </c>
      <c r="C6135" s="87">
        <v>1.55</v>
      </c>
    </row>
    <row r="6136" spans="1:3">
      <c r="A6136" s="85">
        <v>43338</v>
      </c>
      <c r="B6136" s="86">
        <v>1.2809999999999999</v>
      </c>
      <c r="C6136" s="87">
        <v>1.55</v>
      </c>
    </row>
    <row r="6137" spans="1:3">
      <c r="A6137" s="85">
        <v>43339</v>
      </c>
      <c r="B6137" s="86">
        <v>1.2809999999999999</v>
      </c>
      <c r="C6137" s="87">
        <v>1.55</v>
      </c>
    </row>
    <row r="6138" spans="1:3">
      <c r="A6138" s="85">
        <v>43340</v>
      </c>
      <c r="B6138" s="86">
        <v>1.2809999999999999</v>
      </c>
      <c r="C6138" s="87">
        <v>1.55</v>
      </c>
    </row>
    <row r="6139" spans="1:3">
      <c r="A6139" s="85">
        <v>43341</v>
      </c>
      <c r="B6139" s="86">
        <v>1.2809999999999999</v>
      </c>
      <c r="C6139" s="87">
        <v>1.55</v>
      </c>
    </row>
    <row r="6140" spans="1:3">
      <c r="A6140" s="85">
        <v>43342</v>
      </c>
      <c r="B6140" s="86">
        <v>1.2809999999999999</v>
      </c>
      <c r="C6140" s="87">
        <v>1.55</v>
      </c>
    </row>
    <row r="6141" spans="1:3">
      <c r="A6141" s="85">
        <v>43343</v>
      </c>
      <c r="B6141" s="86">
        <v>1.2942</v>
      </c>
      <c r="C6141" s="87">
        <v>1.5660000000000001</v>
      </c>
    </row>
    <row r="6142" spans="1:3">
      <c r="A6142" s="85">
        <v>43344</v>
      </c>
      <c r="B6142" s="86">
        <v>1.2942</v>
      </c>
      <c r="C6142" s="87">
        <v>1.5660000000000001</v>
      </c>
    </row>
    <row r="6143" spans="1:3">
      <c r="A6143" s="85">
        <v>43345</v>
      </c>
      <c r="B6143" s="86">
        <v>1.2942</v>
      </c>
      <c r="C6143" s="87">
        <v>1.5660000000000001</v>
      </c>
    </row>
    <row r="6144" spans="1:3">
      <c r="A6144" s="85">
        <v>43346</v>
      </c>
      <c r="B6144" s="86">
        <v>1.2942</v>
      </c>
      <c r="C6144" s="87">
        <v>1.5660000000000001</v>
      </c>
    </row>
    <row r="6145" spans="1:3">
      <c r="A6145" s="85">
        <v>43347</v>
      </c>
      <c r="B6145" s="86">
        <v>1.2942</v>
      </c>
      <c r="C6145" s="87">
        <v>1.5660000000000001</v>
      </c>
    </row>
    <row r="6146" spans="1:3">
      <c r="A6146" s="85">
        <v>43348</v>
      </c>
      <c r="B6146" s="86">
        <v>1.2942</v>
      </c>
      <c r="C6146" s="87">
        <v>1.5660000000000001</v>
      </c>
    </row>
    <row r="6147" spans="1:3">
      <c r="A6147" s="85">
        <v>43349</v>
      </c>
      <c r="B6147" s="86">
        <v>1.2942</v>
      </c>
      <c r="C6147" s="87">
        <v>1.5660000000000001</v>
      </c>
    </row>
    <row r="6148" spans="1:3">
      <c r="A6148" s="85">
        <v>43350</v>
      </c>
      <c r="B6148" s="86">
        <v>1.3017000000000001</v>
      </c>
      <c r="C6148" s="87">
        <v>1.575</v>
      </c>
    </row>
    <row r="6149" spans="1:3">
      <c r="A6149" s="85">
        <v>43351</v>
      </c>
      <c r="B6149" s="86">
        <v>1.3017000000000001</v>
      </c>
      <c r="C6149" s="87">
        <v>1.575</v>
      </c>
    </row>
    <row r="6150" spans="1:3">
      <c r="A6150" s="85">
        <v>43352</v>
      </c>
      <c r="B6150" s="86">
        <v>1.3017000000000001</v>
      </c>
      <c r="C6150" s="87">
        <v>1.575</v>
      </c>
    </row>
    <row r="6151" spans="1:3">
      <c r="A6151" s="85">
        <v>43353</v>
      </c>
      <c r="B6151" s="86">
        <v>1.3017000000000001</v>
      </c>
      <c r="C6151" s="87">
        <v>1.575</v>
      </c>
    </row>
    <row r="6152" spans="1:3">
      <c r="A6152" s="85">
        <v>43354</v>
      </c>
      <c r="B6152" s="86">
        <v>1.3017000000000001</v>
      </c>
      <c r="C6152" s="87">
        <v>1.575</v>
      </c>
    </row>
    <row r="6153" spans="1:3">
      <c r="A6153" s="85">
        <v>43355</v>
      </c>
      <c r="B6153" s="86">
        <v>1.3017000000000001</v>
      </c>
      <c r="C6153" s="87">
        <v>1.575</v>
      </c>
    </row>
    <row r="6154" spans="1:3">
      <c r="A6154" s="85">
        <v>43356</v>
      </c>
      <c r="B6154" s="86">
        <v>1.3017000000000001</v>
      </c>
      <c r="C6154" s="87">
        <v>1.575</v>
      </c>
    </row>
    <row r="6155" spans="1:3">
      <c r="A6155" s="85">
        <v>43357</v>
      </c>
      <c r="B6155" s="86">
        <v>1.3017000000000001</v>
      </c>
      <c r="C6155" s="87">
        <v>1.575</v>
      </c>
    </row>
    <row r="6156" spans="1:3">
      <c r="A6156" s="85">
        <v>43358</v>
      </c>
      <c r="B6156" s="86">
        <v>1.3017000000000001</v>
      </c>
      <c r="C6156" s="87">
        <v>1.575</v>
      </c>
    </row>
    <row r="6157" spans="1:3">
      <c r="A6157" s="85">
        <v>43359</v>
      </c>
      <c r="B6157" s="86">
        <v>1.3017000000000001</v>
      </c>
      <c r="C6157" s="87">
        <v>1.575</v>
      </c>
    </row>
    <row r="6158" spans="1:3">
      <c r="A6158" s="85">
        <v>43360</v>
      </c>
      <c r="B6158" s="86">
        <v>1.3017000000000001</v>
      </c>
      <c r="C6158" s="87">
        <v>1.575</v>
      </c>
    </row>
    <row r="6159" spans="1:3">
      <c r="A6159" s="85">
        <v>43361</v>
      </c>
      <c r="B6159" s="86">
        <v>1.3017000000000001</v>
      </c>
      <c r="C6159" s="87">
        <v>1.575</v>
      </c>
    </row>
    <row r="6160" spans="1:3">
      <c r="A6160" s="85">
        <v>43362</v>
      </c>
      <c r="B6160" s="86">
        <v>1.3017000000000001</v>
      </c>
      <c r="C6160" s="87">
        <v>1.575</v>
      </c>
    </row>
    <row r="6161" spans="1:3">
      <c r="A6161" s="85">
        <v>43363</v>
      </c>
      <c r="B6161" s="86">
        <v>1.3017000000000001</v>
      </c>
      <c r="C6161" s="87">
        <v>1.575</v>
      </c>
    </row>
    <row r="6162" spans="1:3">
      <c r="A6162" s="85">
        <v>43364</v>
      </c>
      <c r="B6162" s="86">
        <v>1.2949999999999999</v>
      </c>
      <c r="C6162" s="87">
        <v>1.5669999999999999</v>
      </c>
    </row>
    <row r="6163" spans="1:3">
      <c r="A6163" s="85">
        <v>43365</v>
      </c>
      <c r="B6163" s="86">
        <v>1.2949999999999999</v>
      </c>
      <c r="C6163" s="87">
        <v>1.5669999999999999</v>
      </c>
    </row>
    <row r="6164" spans="1:3">
      <c r="A6164" s="85">
        <v>43366</v>
      </c>
      <c r="B6164" s="86">
        <v>1.2949999999999999</v>
      </c>
      <c r="C6164" s="87">
        <v>1.5669999999999999</v>
      </c>
    </row>
    <row r="6165" spans="1:3">
      <c r="A6165" s="85">
        <v>43367</v>
      </c>
      <c r="B6165" s="86">
        <v>1.2949999999999999</v>
      </c>
      <c r="C6165" s="87">
        <v>1.5669999999999999</v>
      </c>
    </row>
    <row r="6166" spans="1:3">
      <c r="A6166" s="85">
        <v>43368</v>
      </c>
      <c r="B6166" s="86">
        <v>1.2949999999999999</v>
      </c>
      <c r="C6166" s="87">
        <v>1.5669999999999999</v>
      </c>
    </row>
    <row r="6167" spans="1:3">
      <c r="A6167" s="85">
        <v>43369</v>
      </c>
      <c r="B6167" s="86">
        <v>1.2949999999999999</v>
      </c>
      <c r="C6167" s="87">
        <v>1.5669999999999999</v>
      </c>
    </row>
    <row r="6168" spans="1:3">
      <c r="A6168" s="85">
        <v>43370</v>
      </c>
      <c r="B6168" s="86">
        <v>1.2949999999999999</v>
      </c>
      <c r="C6168" s="87">
        <v>1.5669999999999999</v>
      </c>
    </row>
    <row r="6169" spans="1:3">
      <c r="A6169" s="85">
        <v>43371</v>
      </c>
      <c r="B6169" s="86">
        <v>1.2949999999999999</v>
      </c>
      <c r="C6169" s="87">
        <v>1.5669999999999999</v>
      </c>
    </row>
    <row r="6170" spans="1:3">
      <c r="A6170" s="85">
        <v>43372</v>
      </c>
      <c r="B6170" s="86">
        <v>1.2949999999999999</v>
      </c>
      <c r="C6170" s="87">
        <v>1.5669999999999999</v>
      </c>
    </row>
    <row r="6171" spans="1:3">
      <c r="A6171" s="85">
        <v>43373</v>
      </c>
      <c r="B6171" s="86">
        <v>1.2949999999999999</v>
      </c>
      <c r="C6171" s="87">
        <v>1.5669999999999999</v>
      </c>
    </row>
    <row r="6172" spans="1:3">
      <c r="A6172" s="85">
        <v>43374</v>
      </c>
      <c r="B6172" s="86">
        <v>1.2949999999999999</v>
      </c>
      <c r="C6172" s="87">
        <v>1.5669999999999999</v>
      </c>
    </row>
    <row r="6173" spans="1:3">
      <c r="A6173" s="85">
        <v>43375</v>
      </c>
      <c r="B6173" s="86">
        <v>1.3298000000000001</v>
      </c>
      <c r="C6173" s="87">
        <v>1.609</v>
      </c>
    </row>
    <row r="6174" spans="1:3">
      <c r="A6174" s="85">
        <v>43376</v>
      </c>
      <c r="B6174" s="86">
        <v>1.3298000000000001</v>
      </c>
      <c r="C6174" s="87">
        <v>1.609</v>
      </c>
    </row>
    <row r="6175" spans="1:3">
      <c r="A6175" s="85">
        <v>43377</v>
      </c>
      <c r="B6175" s="86">
        <v>1.3298000000000001</v>
      </c>
      <c r="C6175" s="87">
        <v>1.609</v>
      </c>
    </row>
    <row r="6176" spans="1:3">
      <c r="A6176" s="85">
        <v>43378</v>
      </c>
      <c r="B6176" s="86">
        <v>1.3298000000000001</v>
      </c>
      <c r="C6176" s="87">
        <v>1.609</v>
      </c>
    </row>
    <row r="6177" spans="1:3">
      <c r="A6177" s="85">
        <v>43379</v>
      </c>
      <c r="B6177" s="86">
        <v>1.3298000000000001</v>
      </c>
      <c r="C6177" s="87">
        <v>1.609</v>
      </c>
    </row>
    <row r="6178" spans="1:3">
      <c r="A6178" s="85">
        <v>43380</v>
      </c>
      <c r="B6178" s="86">
        <v>1.3298000000000001</v>
      </c>
      <c r="C6178" s="87">
        <v>1.609</v>
      </c>
    </row>
    <row r="6179" spans="1:3">
      <c r="A6179" s="85">
        <v>43381</v>
      </c>
      <c r="B6179" s="86">
        <v>1.3298000000000001</v>
      </c>
      <c r="C6179" s="87">
        <v>1.609</v>
      </c>
    </row>
    <row r="6180" spans="1:3">
      <c r="A6180" s="85">
        <v>43382</v>
      </c>
      <c r="B6180" s="86">
        <v>1.3504</v>
      </c>
      <c r="C6180" s="87">
        <f t="shared" ref="C6180:C6243" si="101">IF($B6180="","",($B6180*1.21))</f>
        <v>1.6339840000000001</v>
      </c>
    </row>
    <row r="6181" spans="1:3">
      <c r="A6181" s="85">
        <v>43383</v>
      </c>
      <c r="B6181" s="86">
        <v>1.3504</v>
      </c>
      <c r="C6181" s="87">
        <f t="shared" si="101"/>
        <v>1.6339840000000001</v>
      </c>
    </row>
    <row r="6182" spans="1:3">
      <c r="A6182" s="85">
        <v>43384</v>
      </c>
      <c r="B6182" s="86">
        <v>1.3504</v>
      </c>
      <c r="C6182" s="87">
        <f t="shared" si="101"/>
        <v>1.6339840000000001</v>
      </c>
    </row>
    <row r="6183" spans="1:3">
      <c r="A6183" s="85">
        <v>43385</v>
      </c>
      <c r="B6183" s="86">
        <v>1.3504</v>
      </c>
      <c r="C6183" s="87">
        <f t="shared" si="101"/>
        <v>1.6339840000000001</v>
      </c>
    </row>
    <row r="6184" spans="1:3">
      <c r="A6184" s="85">
        <v>43386</v>
      </c>
      <c r="B6184" s="86">
        <v>1.3504</v>
      </c>
      <c r="C6184" s="87">
        <f t="shared" si="101"/>
        <v>1.6339840000000001</v>
      </c>
    </row>
    <row r="6185" spans="1:3">
      <c r="A6185" s="85">
        <v>43387</v>
      </c>
      <c r="B6185" s="86">
        <v>1.3504</v>
      </c>
      <c r="C6185" s="87">
        <f t="shared" si="101"/>
        <v>1.6339840000000001</v>
      </c>
    </row>
    <row r="6186" spans="1:3">
      <c r="A6186" s="85">
        <v>43388</v>
      </c>
      <c r="B6186" s="86">
        <v>1.3504</v>
      </c>
      <c r="C6186" s="87">
        <f t="shared" si="101"/>
        <v>1.6339840000000001</v>
      </c>
    </row>
    <row r="6187" spans="1:3">
      <c r="A6187" s="85">
        <v>43389</v>
      </c>
      <c r="B6187" s="86">
        <v>1.3504</v>
      </c>
      <c r="C6187" s="87">
        <f t="shared" si="101"/>
        <v>1.6339840000000001</v>
      </c>
    </row>
    <row r="6188" spans="1:3">
      <c r="A6188" s="85">
        <v>43390</v>
      </c>
      <c r="B6188" s="86">
        <v>1.3289</v>
      </c>
      <c r="C6188" s="87">
        <f t="shared" si="101"/>
        <v>1.607969</v>
      </c>
    </row>
    <row r="6189" spans="1:3">
      <c r="A6189" s="85">
        <v>43391</v>
      </c>
      <c r="B6189" s="86">
        <v>1.3289</v>
      </c>
      <c r="C6189" s="87">
        <f t="shared" si="101"/>
        <v>1.607969</v>
      </c>
    </row>
    <row r="6190" spans="1:3">
      <c r="A6190" s="85">
        <v>43392</v>
      </c>
      <c r="B6190" s="86">
        <v>1.3289</v>
      </c>
      <c r="C6190" s="87">
        <f t="shared" si="101"/>
        <v>1.607969</v>
      </c>
    </row>
    <row r="6191" spans="1:3">
      <c r="A6191" s="85">
        <v>43393</v>
      </c>
      <c r="B6191" s="86">
        <v>1.3289</v>
      </c>
      <c r="C6191" s="87">
        <f t="shared" si="101"/>
        <v>1.607969</v>
      </c>
    </row>
    <row r="6192" spans="1:3">
      <c r="A6192" s="85">
        <v>43394</v>
      </c>
      <c r="B6192" s="86">
        <v>1.3289</v>
      </c>
      <c r="C6192" s="87">
        <f t="shared" si="101"/>
        <v>1.607969</v>
      </c>
    </row>
    <row r="6193" spans="1:3">
      <c r="A6193" s="85">
        <v>43395</v>
      </c>
      <c r="B6193" s="86">
        <v>1.3289</v>
      </c>
      <c r="C6193" s="87">
        <f t="shared" si="101"/>
        <v>1.607969</v>
      </c>
    </row>
    <row r="6194" spans="1:3">
      <c r="A6194" s="85">
        <v>43396</v>
      </c>
      <c r="B6194" s="86">
        <v>1.3289</v>
      </c>
      <c r="C6194" s="87">
        <f t="shared" si="101"/>
        <v>1.607969</v>
      </c>
    </row>
    <row r="6195" spans="1:3">
      <c r="A6195" s="85">
        <v>43397</v>
      </c>
      <c r="B6195" s="86">
        <v>1.3289</v>
      </c>
      <c r="C6195" s="87">
        <f t="shared" si="101"/>
        <v>1.607969</v>
      </c>
    </row>
    <row r="6196" spans="1:3">
      <c r="A6196" s="85">
        <v>43398</v>
      </c>
      <c r="B6196" s="86">
        <v>1.3289</v>
      </c>
      <c r="C6196" s="87">
        <f t="shared" si="101"/>
        <v>1.607969</v>
      </c>
    </row>
    <row r="6197" spans="1:3">
      <c r="A6197" s="85">
        <v>43399</v>
      </c>
      <c r="B6197" s="86">
        <v>1.3289</v>
      </c>
      <c r="C6197" s="87">
        <f t="shared" si="101"/>
        <v>1.607969</v>
      </c>
    </row>
    <row r="6198" spans="1:3">
      <c r="A6198" s="85">
        <v>43400</v>
      </c>
      <c r="B6198" s="86">
        <v>1.3289</v>
      </c>
      <c r="C6198" s="87">
        <f t="shared" si="101"/>
        <v>1.607969</v>
      </c>
    </row>
    <row r="6199" spans="1:3">
      <c r="A6199" s="85">
        <v>43401</v>
      </c>
      <c r="B6199" s="86">
        <v>1.3289</v>
      </c>
      <c r="C6199" s="87">
        <f t="shared" si="101"/>
        <v>1.607969</v>
      </c>
    </row>
    <row r="6200" spans="1:3">
      <c r="A6200" s="85">
        <v>43402</v>
      </c>
      <c r="B6200" s="86">
        <v>1.3289</v>
      </c>
      <c r="C6200" s="87">
        <f t="shared" si="101"/>
        <v>1.607969</v>
      </c>
    </row>
    <row r="6201" spans="1:3">
      <c r="A6201" s="85">
        <v>43403</v>
      </c>
      <c r="B6201" s="86">
        <v>1.3289</v>
      </c>
      <c r="C6201" s="87">
        <f t="shared" si="101"/>
        <v>1.607969</v>
      </c>
    </row>
    <row r="6202" spans="1:3">
      <c r="A6202" s="85">
        <v>43404</v>
      </c>
      <c r="B6202" s="86">
        <v>1.3289</v>
      </c>
      <c r="C6202" s="87">
        <f t="shared" si="101"/>
        <v>1.607969</v>
      </c>
    </row>
    <row r="6203" spans="1:3">
      <c r="A6203" s="85">
        <v>43405</v>
      </c>
      <c r="B6203" s="86">
        <v>1.3488</v>
      </c>
      <c r="C6203" s="87">
        <f t="shared" si="101"/>
        <v>1.6320479999999999</v>
      </c>
    </row>
    <row r="6204" spans="1:3">
      <c r="A6204" s="85">
        <v>43406</v>
      </c>
      <c r="B6204" s="86">
        <v>1.3488</v>
      </c>
      <c r="C6204" s="87">
        <f t="shared" si="101"/>
        <v>1.6320479999999999</v>
      </c>
    </row>
    <row r="6205" spans="1:3">
      <c r="A6205" s="85">
        <v>43407</v>
      </c>
      <c r="B6205" s="86">
        <v>1.3488</v>
      </c>
      <c r="C6205" s="87">
        <f t="shared" si="101"/>
        <v>1.6320479999999999</v>
      </c>
    </row>
    <row r="6206" spans="1:3">
      <c r="A6206" s="85">
        <v>43408</v>
      </c>
      <c r="B6206" s="86">
        <v>1.3488</v>
      </c>
      <c r="C6206" s="87">
        <f t="shared" si="101"/>
        <v>1.6320479999999999</v>
      </c>
    </row>
    <row r="6207" spans="1:3">
      <c r="A6207" s="85">
        <v>43409</v>
      </c>
      <c r="B6207" s="86">
        <v>1.3488</v>
      </c>
      <c r="C6207" s="87">
        <f t="shared" si="101"/>
        <v>1.6320479999999999</v>
      </c>
    </row>
    <row r="6208" spans="1:3">
      <c r="A6208" s="85">
        <v>43410</v>
      </c>
      <c r="B6208" s="86">
        <v>1.3488</v>
      </c>
      <c r="C6208" s="87">
        <f t="shared" si="101"/>
        <v>1.6320479999999999</v>
      </c>
    </row>
    <row r="6209" spans="1:3">
      <c r="A6209" s="85">
        <v>43411</v>
      </c>
      <c r="B6209" s="86">
        <v>1.3488</v>
      </c>
      <c r="C6209" s="87">
        <f t="shared" si="101"/>
        <v>1.6320479999999999</v>
      </c>
    </row>
    <row r="6210" spans="1:3">
      <c r="A6210" s="85">
        <v>43412</v>
      </c>
      <c r="B6210" s="86">
        <v>1.3313999999999999</v>
      </c>
      <c r="C6210" s="87">
        <f t="shared" si="101"/>
        <v>1.6109939999999998</v>
      </c>
    </row>
    <row r="6211" spans="1:3">
      <c r="A6211" s="85">
        <v>43413</v>
      </c>
      <c r="B6211" s="86">
        <v>1.3313999999999999</v>
      </c>
      <c r="C6211" s="87">
        <f t="shared" si="101"/>
        <v>1.6109939999999998</v>
      </c>
    </row>
    <row r="6212" spans="1:3">
      <c r="A6212" s="85">
        <v>43414</v>
      </c>
      <c r="B6212" s="86">
        <v>1.3313999999999999</v>
      </c>
      <c r="C6212" s="87">
        <f t="shared" si="101"/>
        <v>1.6109939999999998</v>
      </c>
    </row>
    <row r="6213" spans="1:3">
      <c r="A6213" s="85">
        <v>43415</v>
      </c>
      <c r="B6213" s="86">
        <v>1.3313999999999999</v>
      </c>
      <c r="C6213" s="87">
        <f t="shared" si="101"/>
        <v>1.6109939999999998</v>
      </c>
    </row>
    <row r="6214" spans="1:3">
      <c r="A6214" s="85">
        <v>43416</v>
      </c>
      <c r="B6214" s="86">
        <v>1.3313999999999999</v>
      </c>
      <c r="C6214" s="87">
        <f t="shared" si="101"/>
        <v>1.6109939999999998</v>
      </c>
    </row>
    <row r="6215" spans="1:3">
      <c r="A6215" s="85">
        <v>43417</v>
      </c>
      <c r="B6215" s="86">
        <v>1.3313999999999999</v>
      </c>
      <c r="C6215" s="87">
        <f t="shared" si="101"/>
        <v>1.6109939999999998</v>
      </c>
    </row>
    <row r="6216" spans="1:3">
      <c r="A6216" s="85">
        <v>43418</v>
      </c>
      <c r="B6216" s="86">
        <v>1.3313999999999999</v>
      </c>
      <c r="C6216" s="87">
        <f t="shared" si="101"/>
        <v>1.6109939999999998</v>
      </c>
    </row>
    <row r="6217" spans="1:3">
      <c r="A6217" s="85">
        <v>43419</v>
      </c>
      <c r="B6217" s="86">
        <v>1.3313999999999999</v>
      </c>
      <c r="C6217" s="87">
        <f t="shared" si="101"/>
        <v>1.6109939999999998</v>
      </c>
    </row>
    <row r="6218" spans="1:3">
      <c r="A6218" s="85">
        <v>43420</v>
      </c>
      <c r="B6218" s="86">
        <v>1.3313999999999999</v>
      </c>
      <c r="C6218" s="87">
        <f t="shared" si="101"/>
        <v>1.6109939999999998</v>
      </c>
    </row>
    <row r="6219" spans="1:3">
      <c r="A6219" s="85">
        <v>43421</v>
      </c>
      <c r="B6219" s="86">
        <v>1.3313999999999999</v>
      </c>
      <c r="C6219" s="87">
        <f t="shared" si="101"/>
        <v>1.6109939999999998</v>
      </c>
    </row>
    <row r="6220" spans="1:3">
      <c r="A6220" s="85">
        <v>43422</v>
      </c>
      <c r="B6220" s="86">
        <v>1.3313999999999999</v>
      </c>
      <c r="C6220" s="87">
        <f t="shared" si="101"/>
        <v>1.6109939999999998</v>
      </c>
    </row>
    <row r="6221" spans="1:3">
      <c r="A6221" s="85">
        <v>43423</v>
      </c>
      <c r="B6221" s="86">
        <v>1.3313999999999999</v>
      </c>
      <c r="C6221" s="87">
        <f t="shared" si="101"/>
        <v>1.6109939999999998</v>
      </c>
    </row>
    <row r="6222" spans="1:3">
      <c r="A6222" s="85">
        <v>43424</v>
      </c>
      <c r="B6222" s="86">
        <v>1.3313999999999999</v>
      </c>
      <c r="C6222" s="87">
        <f t="shared" si="101"/>
        <v>1.6109939999999998</v>
      </c>
    </row>
    <row r="6223" spans="1:3">
      <c r="A6223" s="85">
        <v>43425</v>
      </c>
      <c r="B6223" s="86">
        <v>1.3313999999999999</v>
      </c>
      <c r="C6223" s="87">
        <f t="shared" si="101"/>
        <v>1.6109939999999998</v>
      </c>
    </row>
    <row r="6224" spans="1:3">
      <c r="A6224" s="85">
        <v>43426</v>
      </c>
      <c r="B6224" s="86">
        <v>1.3032999999999999</v>
      </c>
      <c r="C6224" s="87">
        <f t="shared" si="101"/>
        <v>1.5769929999999999</v>
      </c>
    </row>
    <row r="6225" spans="1:3">
      <c r="A6225" s="85">
        <v>43427</v>
      </c>
      <c r="B6225" s="86">
        <v>1.3032999999999999</v>
      </c>
      <c r="C6225" s="87">
        <f t="shared" si="101"/>
        <v>1.5769929999999999</v>
      </c>
    </row>
    <row r="6226" spans="1:3">
      <c r="A6226" s="85">
        <v>43428</v>
      </c>
      <c r="B6226" s="86">
        <v>1.3032999999999999</v>
      </c>
      <c r="C6226" s="87">
        <f t="shared" si="101"/>
        <v>1.5769929999999999</v>
      </c>
    </row>
    <row r="6227" spans="1:3">
      <c r="A6227" s="85">
        <v>43429</v>
      </c>
      <c r="B6227" s="86">
        <v>1.3032999999999999</v>
      </c>
      <c r="C6227" s="87">
        <f t="shared" si="101"/>
        <v>1.5769929999999999</v>
      </c>
    </row>
    <row r="6228" spans="1:3">
      <c r="A6228" s="85">
        <v>43430</v>
      </c>
      <c r="B6228" s="86">
        <v>1.3032999999999999</v>
      </c>
      <c r="C6228" s="87">
        <f t="shared" si="101"/>
        <v>1.5769929999999999</v>
      </c>
    </row>
    <row r="6229" spans="1:3">
      <c r="A6229" s="85">
        <v>43431</v>
      </c>
      <c r="B6229" s="86">
        <v>1.3032999999999999</v>
      </c>
      <c r="C6229" s="87">
        <f t="shared" si="101"/>
        <v>1.5769929999999999</v>
      </c>
    </row>
    <row r="6230" spans="1:3">
      <c r="A6230" s="85">
        <v>43432</v>
      </c>
      <c r="B6230" s="86">
        <v>1.3032999999999999</v>
      </c>
      <c r="C6230" s="87">
        <f t="shared" si="101"/>
        <v>1.5769929999999999</v>
      </c>
    </row>
    <row r="6231" spans="1:3">
      <c r="A6231" s="85">
        <v>43433</v>
      </c>
      <c r="B6231" s="86">
        <v>1.2793000000000001</v>
      </c>
      <c r="C6231" s="87">
        <f t="shared" si="101"/>
        <v>1.5479530000000001</v>
      </c>
    </row>
    <row r="6232" spans="1:3">
      <c r="A6232" s="85">
        <v>43434</v>
      </c>
      <c r="B6232" s="86">
        <v>1.2793000000000001</v>
      </c>
      <c r="C6232" s="87">
        <f t="shared" si="101"/>
        <v>1.5479530000000001</v>
      </c>
    </row>
    <row r="6233" spans="1:3">
      <c r="A6233" s="85">
        <v>43435</v>
      </c>
      <c r="B6233" s="86">
        <v>1.2793000000000001</v>
      </c>
      <c r="C6233" s="87">
        <f t="shared" si="101"/>
        <v>1.5479530000000001</v>
      </c>
    </row>
    <row r="6234" spans="1:3">
      <c r="A6234" s="85">
        <v>43436</v>
      </c>
      <c r="B6234" s="86">
        <v>1.2793000000000001</v>
      </c>
      <c r="C6234" s="87">
        <f t="shared" si="101"/>
        <v>1.5479530000000001</v>
      </c>
    </row>
    <row r="6235" spans="1:3">
      <c r="A6235" s="85">
        <v>43437</v>
      </c>
      <c r="B6235" s="86">
        <v>1.2793000000000001</v>
      </c>
      <c r="C6235" s="87">
        <f t="shared" si="101"/>
        <v>1.5479530000000001</v>
      </c>
    </row>
    <row r="6236" spans="1:3">
      <c r="A6236" s="85">
        <v>43438</v>
      </c>
      <c r="B6236" s="86">
        <v>1.2793000000000001</v>
      </c>
      <c r="C6236" s="87">
        <f t="shared" si="101"/>
        <v>1.5479530000000001</v>
      </c>
    </row>
    <row r="6237" spans="1:3">
      <c r="A6237" s="85">
        <v>43439</v>
      </c>
      <c r="B6237" s="86">
        <v>1.2793000000000001</v>
      </c>
      <c r="C6237" s="87">
        <f t="shared" si="101"/>
        <v>1.5479530000000001</v>
      </c>
    </row>
    <row r="6238" spans="1:3">
      <c r="A6238" s="85">
        <v>43440</v>
      </c>
      <c r="B6238" s="86">
        <v>1.2793000000000001</v>
      </c>
      <c r="C6238" s="87">
        <f t="shared" si="101"/>
        <v>1.5479530000000001</v>
      </c>
    </row>
    <row r="6239" spans="1:3">
      <c r="A6239" s="85">
        <v>43441</v>
      </c>
      <c r="B6239" s="86">
        <v>1.2793000000000001</v>
      </c>
      <c r="C6239" s="87">
        <f t="shared" si="101"/>
        <v>1.5479530000000001</v>
      </c>
    </row>
    <row r="6240" spans="1:3">
      <c r="A6240" s="85">
        <v>43442</v>
      </c>
      <c r="B6240" s="86">
        <v>1.2521</v>
      </c>
      <c r="C6240" s="87">
        <f t="shared" si="101"/>
        <v>1.5150409999999999</v>
      </c>
    </row>
    <row r="6241" spans="1:3">
      <c r="A6241" s="85">
        <v>43443</v>
      </c>
      <c r="B6241" s="86">
        <v>1.2521</v>
      </c>
      <c r="C6241" s="87">
        <f t="shared" si="101"/>
        <v>1.5150409999999999</v>
      </c>
    </row>
    <row r="6242" spans="1:3">
      <c r="A6242" s="85">
        <v>43444</v>
      </c>
      <c r="B6242" s="86">
        <v>1.2521</v>
      </c>
      <c r="C6242" s="87">
        <f t="shared" si="101"/>
        <v>1.5150409999999999</v>
      </c>
    </row>
    <row r="6243" spans="1:3">
      <c r="A6243" s="85">
        <v>43445</v>
      </c>
      <c r="B6243" s="86">
        <v>1.2521</v>
      </c>
      <c r="C6243" s="87">
        <f t="shared" si="101"/>
        <v>1.5150409999999999</v>
      </c>
    </row>
    <row r="6244" spans="1:3">
      <c r="A6244" s="85">
        <v>43446</v>
      </c>
      <c r="B6244" s="86">
        <v>1.2521</v>
      </c>
      <c r="C6244" s="87">
        <f t="shared" ref="C6244:C6272" si="102">IF($B6244="","",($B6244*1.21))</f>
        <v>1.5150409999999999</v>
      </c>
    </row>
    <row r="6245" spans="1:3">
      <c r="A6245" s="85">
        <v>43447</v>
      </c>
      <c r="B6245" s="86">
        <v>1.2521</v>
      </c>
      <c r="C6245" s="87">
        <f t="shared" si="102"/>
        <v>1.5150409999999999</v>
      </c>
    </row>
    <row r="6246" spans="1:3">
      <c r="A6246" s="85">
        <v>43448</v>
      </c>
      <c r="B6246" s="86">
        <v>1.2521</v>
      </c>
      <c r="C6246" s="87">
        <f t="shared" si="102"/>
        <v>1.5150409999999999</v>
      </c>
    </row>
    <row r="6247" spans="1:3">
      <c r="A6247" s="85">
        <v>43449</v>
      </c>
      <c r="B6247" s="86">
        <v>1.2521</v>
      </c>
      <c r="C6247" s="87">
        <f t="shared" si="102"/>
        <v>1.5150409999999999</v>
      </c>
    </row>
    <row r="6248" spans="1:3">
      <c r="A6248" s="85">
        <v>43450</v>
      </c>
      <c r="B6248" s="86">
        <v>1.2521</v>
      </c>
      <c r="C6248" s="87">
        <f t="shared" si="102"/>
        <v>1.5150409999999999</v>
      </c>
    </row>
    <row r="6249" spans="1:3">
      <c r="A6249" s="85">
        <v>43451</v>
      </c>
      <c r="B6249" s="86">
        <v>1.2521</v>
      </c>
      <c r="C6249" s="87">
        <f t="shared" si="102"/>
        <v>1.5150409999999999</v>
      </c>
    </row>
    <row r="6250" spans="1:3">
      <c r="A6250" s="85">
        <v>43452</v>
      </c>
      <c r="B6250" s="86">
        <v>1.2521</v>
      </c>
      <c r="C6250" s="87">
        <f>IF($B6250="","",($B6250*1.21))</f>
        <v>1.5150409999999999</v>
      </c>
    </row>
    <row r="6251" spans="1:3">
      <c r="A6251" s="85">
        <v>43453</v>
      </c>
      <c r="B6251" s="86">
        <v>1.2521</v>
      </c>
      <c r="C6251" s="87">
        <f t="shared" si="102"/>
        <v>1.5150409999999999</v>
      </c>
    </row>
    <row r="6252" spans="1:3">
      <c r="A6252" s="85">
        <v>43454</v>
      </c>
      <c r="B6252" s="86">
        <v>1.2521</v>
      </c>
      <c r="C6252" s="87">
        <f>IF($B6252="","",($B6252*1.21))</f>
        <v>1.5150409999999999</v>
      </c>
    </row>
    <row r="6253" spans="1:3">
      <c r="A6253" s="85">
        <v>43455</v>
      </c>
      <c r="B6253" s="86">
        <v>1.2273000000000001</v>
      </c>
      <c r="C6253" s="87">
        <f t="shared" si="102"/>
        <v>1.485033</v>
      </c>
    </row>
    <row r="6254" spans="1:3">
      <c r="A6254" s="85">
        <v>43456</v>
      </c>
      <c r="B6254" s="86">
        <v>1.2273000000000001</v>
      </c>
      <c r="C6254" s="87">
        <f t="shared" si="102"/>
        <v>1.485033</v>
      </c>
    </row>
    <row r="6255" spans="1:3">
      <c r="A6255" s="85">
        <v>43457</v>
      </c>
      <c r="B6255" s="86">
        <v>1.2273000000000001</v>
      </c>
      <c r="C6255" s="87">
        <f t="shared" si="102"/>
        <v>1.485033</v>
      </c>
    </row>
    <row r="6256" spans="1:3">
      <c r="A6256" s="85">
        <v>43458</v>
      </c>
      <c r="B6256" s="86">
        <v>1.2273000000000001</v>
      </c>
      <c r="C6256" s="87">
        <f t="shared" si="102"/>
        <v>1.485033</v>
      </c>
    </row>
    <row r="6257" spans="1:3">
      <c r="A6257" s="85">
        <v>43459</v>
      </c>
      <c r="B6257" s="86">
        <v>1.2273000000000001</v>
      </c>
      <c r="C6257" s="87">
        <f t="shared" si="102"/>
        <v>1.485033</v>
      </c>
    </row>
    <row r="6258" spans="1:3">
      <c r="A6258" s="85">
        <v>43460</v>
      </c>
      <c r="B6258" s="86">
        <v>1.2273000000000001</v>
      </c>
      <c r="C6258" s="87">
        <f t="shared" si="102"/>
        <v>1.485033</v>
      </c>
    </row>
    <row r="6259" spans="1:3">
      <c r="A6259" s="85">
        <v>43461</v>
      </c>
      <c r="B6259" s="86">
        <v>1.2273000000000001</v>
      </c>
      <c r="C6259" s="87">
        <f t="shared" si="102"/>
        <v>1.485033</v>
      </c>
    </row>
    <row r="6260" spans="1:3">
      <c r="A6260" s="85">
        <v>43462</v>
      </c>
      <c r="B6260" s="86">
        <v>1.2273000000000001</v>
      </c>
      <c r="C6260" s="87">
        <f t="shared" si="102"/>
        <v>1.485033</v>
      </c>
    </row>
    <row r="6261" spans="1:3">
      <c r="A6261" s="85">
        <v>43463</v>
      </c>
      <c r="B6261" s="86">
        <v>1.1959</v>
      </c>
      <c r="C6261" s="87">
        <f t="shared" si="102"/>
        <v>1.447039</v>
      </c>
    </row>
    <row r="6262" spans="1:3">
      <c r="A6262" s="85">
        <v>43464</v>
      </c>
      <c r="B6262" s="86">
        <v>1.1959</v>
      </c>
      <c r="C6262" s="87">
        <f t="shared" si="102"/>
        <v>1.447039</v>
      </c>
    </row>
    <row r="6263" spans="1:3">
      <c r="A6263" s="85">
        <v>43465</v>
      </c>
      <c r="B6263" s="86">
        <v>1.1959</v>
      </c>
      <c r="C6263" s="87">
        <f t="shared" si="102"/>
        <v>1.447039</v>
      </c>
    </row>
    <row r="6264" spans="1:3">
      <c r="A6264" s="85">
        <v>43466</v>
      </c>
      <c r="B6264" s="86">
        <v>1.1959</v>
      </c>
      <c r="C6264" s="87">
        <f t="shared" si="102"/>
        <v>1.447039</v>
      </c>
    </row>
    <row r="6265" spans="1:3">
      <c r="A6265" s="85">
        <v>43467</v>
      </c>
      <c r="B6265" s="86">
        <v>1.1959</v>
      </c>
      <c r="C6265" s="87">
        <f t="shared" si="102"/>
        <v>1.447039</v>
      </c>
    </row>
    <row r="6266" spans="1:3">
      <c r="A6266" s="85">
        <v>43468</v>
      </c>
      <c r="B6266" s="86">
        <v>1.1959</v>
      </c>
      <c r="C6266" s="87">
        <f t="shared" si="102"/>
        <v>1.447039</v>
      </c>
    </row>
    <row r="6267" spans="1:3">
      <c r="A6267" s="85">
        <v>43469</v>
      </c>
      <c r="B6267" s="86">
        <v>1.1959</v>
      </c>
      <c r="C6267" s="87">
        <f t="shared" si="102"/>
        <v>1.447039</v>
      </c>
    </row>
    <row r="6268" spans="1:3">
      <c r="A6268" s="85">
        <v>43470</v>
      </c>
      <c r="B6268" s="86">
        <v>1.1959</v>
      </c>
      <c r="C6268" s="87">
        <f t="shared" si="102"/>
        <v>1.447039</v>
      </c>
    </row>
    <row r="6269" spans="1:3">
      <c r="A6269" s="85">
        <v>43471</v>
      </c>
      <c r="B6269" s="86">
        <v>1.1959</v>
      </c>
      <c r="C6269" s="87">
        <f t="shared" si="102"/>
        <v>1.447039</v>
      </c>
    </row>
    <row r="6270" spans="1:3">
      <c r="A6270" s="85">
        <v>43472</v>
      </c>
      <c r="B6270" s="86">
        <v>1.1959</v>
      </c>
      <c r="C6270" s="87">
        <f t="shared" si="102"/>
        <v>1.447039</v>
      </c>
    </row>
    <row r="6271" spans="1:3">
      <c r="A6271" s="85">
        <v>43473</v>
      </c>
      <c r="B6271" s="86">
        <v>1.1959</v>
      </c>
      <c r="C6271" s="87">
        <f t="shared" si="102"/>
        <v>1.447039</v>
      </c>
    </row>
    <row r="6272" spans="1:3">
      <c r="A6272" s="85">
        <v>43474</v>
      </c>
      <c r="B6272" s="86">
        <v>1.1959</v>
      </c>
      <c r="C6272" s="87">
        <f t="shared" si="102"/>
        <v>1.447039</v>
      </c>
    </row>
    <row r="6273" spans="1:3">
      <c r="A6273" s="85">
        <v>43475</v>
      </c>
      <c r="B6273" s="86">
        <v>1.224</v>
      </c>
      <c r="C6273" s="87">
        <v>1.4810000000000001</v>
      </c>
    </row>
    <row r="6274" spans="1:3">
      <c r="A6274" s="85">
        <v>43476</v>
      </c>
      <c r="B6274" s="86">
        <v>1.224</v>
      </c>
      <c r="C6274" s="87">
        <v>1.4810000000000001</v>
      </c>
    </row>
    <row r="6275" spans="1:3">
      <c r="A6275" s="85">
        <v>43477</v>
      </c>
      <c r="B6275" s="86">
        <v>1.224</v>
      </c>
      <c r="C6275" s="87">
        <v>1.4810000000000001</v>
      </c>
    </row>
    <row r="6276" spans="1:3">
      <c r="A6276" s="85">
        <v>43478</v>
      </c>
      <c r="B6276" s="86">
        <v>1.224</v>
      </c>
      <c r="C6276" s="87">
        <v>1.4810000000000001</v>
      </c>
    </row>
    <row r="6277" spans="1:3">
      <c r="A6277" s="85">
        <v>43479</v>
      </c>
      <c r="B6277" s="86">
        <v>1.224</v>
      </c>
      <c r="C6277" s="87">
        <v>1.4810000000000001</v>
      </c>
    </row>
    <row r="6278" spans="1:3">
      <c r="A6278" s="85">
        <v>43480</v>
      </c>
      <c r="B6278" s="86">
        <v>1.224</v>
      </c>
      <c r="C6278" s="87">
        <v>1.4810000000000001</v>
      </c>
    </row>
    <row r="6279" spans="1:3">
      <c r="A6279" s="85">
        <v>43481</v>
      </c>
      <c r="B6279" s="86">
        <v>1.224</v>
      </c>
      <c r="C6279" s="87">
        <v>1.4810000000000001</v>
      </c>
    </row>
    <row r="6280" spans="1:3">
      <c r="A6280" s="85">
        <v>43482</v>
      </c>
      <c r="B6280" s="86">
        <v>1.2363999999999999</v>
      </c>
      <c r="C6280" s="87">
        <v>1.496</v>
      </c>
    </row>
    <row r="6281" spans="1:3">
      <c r="A6281" s="85">
        <v>43483</v>
      </c>
      <c r="B6281" s="86">
        <v>1.2363999999999999</v>
      </c>
      <c r="C6281" s="87">
        <v>1.496</v>
      </c>
    </row>
    <row r="6282" spans="1:3">
      <c r="A6282" s="85">
        <v>43484</v>
      </c>
      <c r="B6282" s="86">
        <v>1.2363999999999999</v>
      </c>
      <c r="C6282" s="87">
        <v>1.496</v>
      </c>
    </row>
    <row r="6283" spans="1:3">
      <c r="A6283" s="85">
        <v>43485</v>
      </c>
      <c r="B6283" s="86">
        <v>1.2363999999999999</v>
      </c>
      <c r="C6283" s="87">
        <v>1.496</v>
      </c>
    </row>
    <row r="6284" spans="1:3">
      <c r="A6284" s="85">
        <v>43486</v>
      </c>
      <c r="B6284" s="86">
        <v>1.2363999999999999</v>
      </c>
      <c r="C6284" s="87">
        <v>1.496</v>
      </c>
    </row>
    <row r="6285" spans="1:3">
      <c r="A6285" s="85">
        <v>43487</v>
      </c>
      <c r="B6285" s="86">
        <v>1.2363999999999999</v>
      </c>
      <c r="C6285" s="87">
        <v>1.496</v>
      </c>
    </row>
    <row r="6286" spans="1:3">
      <c r="A6286" s="85">
        <v>43488</v>
      </c>
      <c r="B6286" s="86">
        <v>1.2363999999999999</v>
      </c>
      <c r="C6286" s="87">
        <v>1.496</v>
      </c>
    </row>
    <row r="6287" spans="1:3">
      <c r="A6287" s="85">
        <v>43489</v>
      </c>
      <c r="B6287" s="86">
        <v>1.2363999999999999</v>
      </c>
      <c r="C6287" s="87">
        <v>1.496</v>
      </c>
    </row>
    <row r="6288" spans="1:3">
      <c r="A6288" s="85">
        <v>43490</v>
      </c>
      <c r="B6288" s="86">
        <v>1.2438</v>
      </c>
      <c r="C6288" s="87">
        <v>1.5049999999999999</v>
      </c>
    </row>
    <row r="6289" spans="1:3">
      <c r="A6289" s="85">
        <v>43491</v>
      </c>
      <c r="B6289" s="86">
        <v>1.2438</v>
      </c>
      <c r="C6289" s="87">
        <v>1.5049999999999999</v>
      </c>
    </row>
    <row r="6290" spans="1:3">
      <c r="A6290" s="85">
        <v>43492</v>
      </c>
      <c r="B6290" s="86">
        <v>1.2438</v>
      </c>
      <c r="C6290" s="87">
        <v>1.5049999999999999</v>
      </c>
    </row>
    <row r="6291" spans="1:3">
      <c r="A6291" s="85">
        <v>43493</v>
      </c>
      <c r="B6291" s="86">
        <v>1.2438</v>
      </c>
      <c r="C6291" s="87">
        <v>1.5049999999999999</v>
      </c>
    </row>
    <row r="6292" spans="1:3">
      <c r="A6292" s="85">
        <v>43494</v>
      </c>
      <c r="B6292" s="86">
        <v>1.2438</v>
      </c>
      <c r="C6292" s="87">
        <v>1.5049999999999999</v>
      </c>
    </row>
    <row r="6293" spans="1:3">
      <c r="A6293" s="85">
        <v>43495</v>
      </c>
      <c r="B6293" s="86">
        <v>1.2438</v>
      </c>
      <c r="C6293" s="87">
        <v>1.5049999999999999</v>
      </c>
    </row>
    <row r="6294" spans="1:3">
      <c r="A6294" s="85">
        <v>43496</v>
      </c>
      <c r="B6294" s="86">
        <v>1.2438</v>
      </c>
      <c r="C6294" s="87">
        <v>1.5049999999999999</v>
      </c>
    </row>
    <row r="6295" spans="1:3">
      <c r="A6295" s="85">
        <v>43497</v>
      </c>
      <c r="B6295" s="86">
        <v>1.2438</v>
      </c>
      <c r="C6295" s="87">
        <v>1.5049999999999999</v>
      </c>
    </row>
    <row r="6296" spans="1:3">
      <c r="A6296" s="85">
        <v>43498</v>
      </c>
      <c r="B6296" s="86">
        <v>1.2438</v>
      </c>
      <c r="C6296" s="87">
        <v>1.5049999999999999</v>
      </c>
    </row>
    <row r="6297" spans="1:3">
      <c r="A6297" s="85">
        <v>43499</v>
      </c>
      <c r="B6297" s="86">
        <v>1.2438</v>
      </c>
      <c r="C6297" s="87">
        <v>1.5049999999999999</v>
      </c>
    </row>
    <row r="6298" spans="1:3">
      <c r="A6298" s="85">
        <v>43500</v>
      </c>
      <c r="B6298" s="86">
        <v>1.2438</v>
      </c>
      <c r="C6298" s="87">
        <v>1.5049999999999999</v>
      </c>
    </row>
    <row r="6299" spans="1:3">
      <c r="A6299" s="85">
        <v>43501</v>
      </c>
      <c r="B6299" s="86">
        <v>1.2438</v>
      </c>
      <c r="C6299" s="87">
        <v>1.5049999999999999</v>
      </c>
    </row>
    <row r="6300" spans="1:3">
      <c r="A6300" s="85">
        <v>43502</v>
      </c>
      <c r="B6300" s="86">
        <v>1.2438</v>
      </c>
      <c r="C6300" s="87">
        <v>1.5049999999999999</v>
      </c>
    </row>
    <row r="6301" spans="1:3">
      <c r="A6301" s="85">
        <v>43503</v>
      </c>
      <c r="B6301" s="86">
        <v>1.2438</v>
      </c>
      <c r="C6301" s="87">
        <v>1.5049999999999999</v>
      </c>
    </row>
    <row r="6302" spans="1:3">
      <c r="A6302" s="85">
        <v>43504</v>
      </c>
      <c r="B6302" s="86">
        <v>1.2438</v>
      </c>
      <c r="C6302" s="87">
        <v>1.5049999999999999</v>
      </c>
    </row>
    <row r="6303" spans="1:3">
      <c r="A6303" s="85">
        <v>43505</v>
      </c>
      <c r="B6303" s="86">
        <v>1.2438</v>
      </c>
      <c r="C6303" s="87">
        <v>1.5049999999999999</v>
      </c>
    </row>
    <row r="6304" spans="1:3">
      <c r="A6304" s="85">
        <v>43506</v>
      </c>
      <c r="B6304" s="86">
        <v>1.2438</v>
      </c>
      <c r="C6304" s="87">
        <v>1.5049999999999999</v>
      </c>
    </row>
    <row r="6305" spans="1:3">
      <c r="A6305" s="85">
        <v>43507</v>
      </c>
      <c r="B6305" s="86">
        <v>1.2438</v>
      </c>
      <c r="C6305" s="87">
        <v>1.5049999999999999</v>
      </c>
    </row>
    <row r="6306" spans="1:3">
      <c r="A6306" s="85">
        <v>43508</v>
      </c>
      <c r="B6306" s="86">
        <v>1.2554000000000001</v>
      </c>
      <c r="C6306" s="87">
        <v>1.5189999999999999</v>
      </c>
    </row>
    <row r="6307" spans="1:3">
      <c r="A6307" s="85">
        <v>43509</v>
      </c>
      <c r="B6307" s="86">
        <v>1.2554000000000001</v>
      </c>
      <c r="C6307" s="87">
        <v>1.5189999999999999</v>
      </c>
    </row>
    <row r="6308" spans="1:3">
      <c r="A6308" s="85">
        <v>43510</v>
      </c>
      <c r="B6308" s="86">
        <v>1.2554000000000001</v>
      </c>
      <c r="C6308" s="87">
        <v>1.5189999999999999</v>
      </c>
    </row>
    <row r="6309" spans="1:3">
      <c r="A6309" s="85">
        <v>43511</v>
      </c>
      <c r="B6309" s="86">
        <v>1.2554000000000001</v>
      </c>
      <c r="C6309" s="87">
        <v>1.5189999999999999</v>
      </c>
    </row>
    <row r="6310" spans="1:3">
      <c r="A6310" s="85">
        <v>43512</v>
      </c>
      <c r="B6310" s="86">
        <v>1.2554000000000001</v>
      </c>
      <c r="C6310" s="87">
        <v>1.5189999999999999</v>
      </c>
    </row>
    <row r="6311" spans="1:3">
      <c r="A6311" s="85">
        <v>43513</v>
      </c>
      <c r="B6311" s="86">
        <v>1.2554000000000001</v>
      </c>
      <c r="C6311" s="87">
        <v>1.5189999999999999</v>
      </c>
    </row>
    <row r="6312" spans="1:3">
      <c r="A6312" s="85">
        <v>43514</v>
      </c>
      <c r="B6312" s="86">
        <v>1.2554000000000001</v>
      </c>
      <c r="C6312" s="87">
        <v>1.5189999999999999</v>
      </c>
    </row>
    <row r="6313" spans="1:3">
      <c r="A6313" s="85">
        <v>43515</v>
      </c>
      <c r="B6313" s="86">
        <v>1.2554000000000001</v>
      </c>
      <c r="C6313" s="87">
        <v>1.5189999999999999</v>
      </c>
    </row>
    <row r="6314" spans="1:3">
      <c r="A6314" s="85">
        <v>43516</v>
      </c>
      <c r="B6314" s="86">
        <v>1.2736000000000001</v>
      </c>
      <c r="C6314" s="87">
        <v>1.5409999999999999</v>
      </c>
    </row>
    <row r="6315" spans="1:3">
      <c r="A6315" s="85">
        <v>43517</v>
      </c>
      <c r="B6315" s="86">
        <v>1.2736000000000001</v>
      </c>
      <c r="C6315" s="87">
        <v>1.5409999999999999</v>
      </c>
    </row>
    <row r="6316" spans="1:3">
      <c r="A6316" s="85">
        <v>43518</v>
      </c>
      <c r="B6316" s="86">
        <v>1.2736000000000001</v>
      </c>
      <c r="C6316" s="87">
        <v>1.5409999999999999</v>
      </c>
    </row>
    <row r="6317" spans="1:3">
      <c r="A6317" s="85">
        <v>43519</v>
      </c>
      <c r="B6317" s="86">
        <v>1.2736000000000001</v>
      </c>
      <c r="C6317" s="87">
        <v>1.5409999999999999</v>
      </c>
    </row>
    <row r="6318" spans="1:3">
      <c r="A6318" s="85">
        <v>43520</v>
      </c>
      <c r="B6318" s="86">
        <v>1.2736000000000001</v>
      </c>
      <c r="C6318" s="87">
        <v>1.5409999999999999</v>
      </c>
    </row>
    <row r="6319" spans="1:3">
      <c r="A6319" s="85">
        <v>43521</v>
      </c>
      <c r="B6319" s="86">
        <v>1.2736000000000001</v>
      </c>
      <c r="C6319" s="87">
        <v>1.5409999999999999</v>
      </c>
    </row>
    <row r="6320" spans="1:3">
      <c r="A6320" s="85">
        <v>43522</v>
      </c>
      <c r="B6320" s="86">
        <v>1.2736000000000001</v>
      </c>
      <c r="C6320" s="87">
        <v>1.5409999999999999</v>
      </c>
    </row>
    <row r="6321" spans="1:3">
      <c r="A6321" s="85">
        <v>43523</v>
      </c>
      <c r="B6321" s="86">
        <v>1.2736000000000001</v>
      </c>
      <c r="C6321" s="87">
        <v>1.5409999999999999</v>
      </c>
    </row>
    <row r="6322" spans="1:3">
      <c r="A6322" s="85">
        <v>43524</v>
      </c>
      <c r="B6322" s="86">
        <v>1.2736000000000001</v>
      </c>
      <c r="C6322" s="87">
        <v>1.5409999999999999</v>
      </c>
    </row>
    <row r="6323" spans="1:3">
      <c r="A6323" s="85">
        <v>43525</v>
      </c>
      <c r="B6323" s="86">
        <v>1.2736000000000001</v>
      </c>
      <c r="C6323" s="87">
        <v>1.5409999999999999</v>
      </c>
    </row>
    <row r="6324" spans="1:3">
      <c r="A6324" s="85">
        <v>43526</v>
      </c>
      <c r="B6324" s="86">
        <v>1.2736000000000001</v>
      </c>
      <c r="C6324" s="87">
        <v>1.5409999999999999</v>
      </c>
    </row>
    <row r="6325" spans="1:3">
      <c r="A6325" s="85">
        <v>43527</v>
      </c>
      <c r="B6325" s="86">
        <v>1.2736000000000001</v>
      </c>
      <c r="C6325" s="87">
        <v>1.5409999999999999</v>
      </c>
    </row>
    <row r="6326" spans="1:3">
      <c r="A6326" s="85">
        <v>43528</v>
      </c>
      <c r="B6326" s="86">
        <v>1.2736000000000001</v>
      </c>
      <c r="C6326" s="87">
        <v>1.5409999999999999</v>
      </c>
    </row>
    <row r="6327" spans="1:3">
      <c r="A6327" s="85">
        <v>43529</v>
      </c>
      <c r="B6327" s="86">
        <v>1.2736000000000001</v>
      </c>
      <c r="C6327" s="87">
        <v>1.5409999999999999</v>
      </c>
    </row>
    <row r="6328" spans="1:3">
      <c r="A6328" s="85">
        <v>43530</v>
      </c>
      <c r="B6328" s="86">
        <v>1.2736000000000001</v>
      </c>
      <c r="C6328" s="87">
        <v>1.5409999999999999</v>
      </c>
    </row>
    <row r="6329" spans="1:3">
      <c r="A6329" s="85">
        <v>43531</v>
      </c>
      <c r="B6329" s="86">
        <v>1.2736000000000001</v>
      </c>
      <c r="C6329" s="87">
        <v>1.5409999999999999</v>
      </c>
    </row>
    <row r="6330" spans="1:3">
      <c r="A6330" s="85">
        <v>43532</v>
      </c>
      <c r="B6330" s="86">
        <v>1.2736000000000001</v>
      </c>
      <c r="C6330" s="87">
        <v>1.5409999999999999</v>
      </c>
    </row>
    <row r="6331" spans="1:3">
      <c r="A6331" s="85">
        <v>43533</v>
      </c>
      <c r="B6331" s="86">
        <v>1.2736000000000001</v>
      </c>
      <c r="C6331" s="87">
        <v>1.5409999999999999</v>
      </c>
    </row>
    <row r="6332" spans="1:3">
      <c r="A6332" s="85">
        <v>43534</v>
      </c>
      <c r="B6332" s="86">
        <v>1.2736000000000001</v>
      </c>
      <c r="C6332" s="87">
        <v>1.5409999999999999</v>
      </c>
    </row>
    <row r="6333" spans="1:3">
      <c r="A6333" s="85">
        <v>43535</v>
      </c>
      <c r="B6333" s="86">
        <v>1.2736000000000001</v>
      </c>
      <c r="C6333" s="87">
        <v>1.5409999999999999</v>
      </c>
    </row>
    <row r="6334" spans="1:3">
      <c r="A6334" s="85">
        <v>43536</v>
      </c>
      <c r="B6334" s="86">
        <v>1.2736000000000001</v>
      </c>
      <c r="C6334" s="87">
        <v>1.5409999999999999</v>
      </c>
    </row>
    <row r="6335" spans="1:3">
      <c r="A6335" s="85">
        <v>43537</v>
      </c>
      <c r="B6335" s="86">
        <v>1.2736000000000001</v>
      </c>
      <c r="C6335" s="87">
        <v>1.5409999999999999</v>
      </c>
    </row>
    <row r="6336" spans="1:3">
      <c r="A6336" s="85">
        <v>43538</v>
      </c>
      <c r="B6336" s="86">
        <v>1.2736000000000001</v>
      </c>
      <c r="C6336" s="87">
        <v>1.5409999999999999</v>
      </c>
    </row>
    <row r="6337" spans="1:3">
      <c r="A6337" s="85">
        <v>43539</v>
      </c>
      <c r="B6337" s="86">
        <v>1.2736000000000001</v>
      </c>
      <c r="C6337" s="87">
        <v>1.5409999999999999</v>
      </c>
    </row>
    <row r="6338" spans="1:3">
      <c r="A6338" s="85">
        <v>43540</v>
      </c>
      <c r="B6338" s="86">
        <v>1.2736000000000001</v>
      </c>
      <c r="C6338" s="87">
        <v>1.5409999999999999</v>
      </c>
    </row>
    <row r="6339" spans="1:3">
      <c r="A6339" s="85">
        <v>43541</v>
      </c>
      <c r="B6339" s="86">
        <v>1.2736000000000001</v>
      </c>
      <c r="C6339" s="87">
        <v>1.5409999999999999</v>
      </c>
    </row>
    <row r="6340" spans="1:3">
      <c r="A6340" s="85">
        <v>43542</v>
      </c>
      <c r="B6340" s="86">
        <v>1.2736000000000001</v>
      </c>
      <c r="C6340" s="87">
        <v>1.5409999999999999</v>
      </c>
    </row>
    <row r="6341" spans="1:3">
      <c r="A6341" s="85">
        <v>43543</v>
      </c>
      <c r="B6341" s="86">
        <v>1.2627999999999999</v>
      </c>
      <c r="C6341" s="87">
        <v>1.528</v>
      </c>
    </row>
    <row r="6342" spans="1:3">
      <c r="A6342" s="85">
        <v>43544</v>
      </c>
      <c r="B6342" s="86">
        <v>1.2627999999999999</v>
      </c>
      <c r="C6342" s="87">
        <v>1.528</v>
      </c>
    </row>
    <row r="6343" spans="1:3">
      <c r="A6343" s="85">
        <v>43545</v>
      </c>
      <c r="B6343" s="86">
        <v>1.2627999999999999</v>
      </c>
      <c r="C6343" s="87">
        <v>1.528</v>
      </c>
    </row>
    <row r="6344" spans="1:3">
      <c r="A6344" s="85">
        <v>43546</v>
      </c>
      <c r="B6344" s="86">
        <v>1.2627999999999999</v>
      </c>
      <c r="C6344" s="87">
        <v>1.528</v>
      </c>
    </row>
    <row r="6345" spans="1:3">
      <c r="A6345" s="85">
        <v>43547</v>
      </c>
      <c r="B6345" s="86">
        <v>1.2627999999999999</v>
      </c>
      <c r="C6345" s="87">
        <v>1.528</v>
      </c>
    </row>
    <row r="6346" spans="1:3">
      <c r="A6346" s="85">
        <v>43548</v>
      </c>
      <c r="B6346" s="86">
        <v>1.2627999999999999</v>
      </c>
      <c r="C6346" s="87">
        <v>1.528</v>
      </c>
    </row>
    <row r="6347" spans="1:3">
      <c r="A6347" s="85">
        <v>43549</v>
      </c>
      <c r="B6347" s="86">
        <v>1.2627999999999999</v>
      </c>
      <c r="C6347" s="87">
        <v>1.528</v>
      </c>
    </row>
    <row r="6348" spans="1:3">
      <c r="A6348" s="85">
        <v>43550</v>
      </c>
      <c r="B6348" s="86">
        <v>1.2627999999999999</v>
      </c>
      <c r="C6348" s="87">
        <v>1.528</v>
      </c>
    </row>
    <row r="6349" spans="1:3">
      <c r="A6349" s="85">
        <v>43551</v>
      </c>
      <c r="B6349" s="86">
        <v>1.2627999999999999</v>
      </c>
      <c r="C6349" s="87">
        <v>1.528</v>
      </c>
    </row>
    <row r="6350" spans="1:3">
      <c r="A6350" s="85">
        <v>43552</v>
      </c>
      <c r="B6350" s="86">
        <v>1.2627999999999999</v>
      </c>
      <c r="C6350" s="87">
        <v>1.528</v>
      </c>
    </row>
    <row r="6351" spans="1:3">
      <c r="A6351" s="85">
        <v>43553</v>
      </c>
      <c r="B6351" s="86">
        <v>1.2627999999999999</v>
      </c>
      <c r="C6351" s="87">
        <v>1.528</v>
      </c>
    </row>
    <row r="6352" spans="1:3">
      <c r="A6352" s="85">
        <v>43554</v>
      </c>
      <c r="B6352" s="86">
        <v>1.2627999999999999</v>
      </c>
      <c r="C6352" s="87">
        <v>1.528</v>
      </c>
    </row>
    <row r="6353" spans="1:3">
      <c r="A6353" s="85">
        <v>43555</v>
      </c>
      <c r="B6353" s="86">
        <v>1.2627999999999999</v>
      </c>
      <c r="C6353" s="87">
        <v>1.528</v>
      </c>
    </row>
    <row r="6354" spans="1:3">
      <c r="A6354" s="85">
        <v>43556</v>
      </c>
      <c r="B6354" s="86">
        <v>1.2627999999999999</v>
      </c>
      <c r="C6354" s="87">
        <v>1.528</v>
      </c>
    </row>
    <row r="6355" spans="1:3">
      <c r="A6355" s="85">
        <v>43557</v>
      </c>
      <c r="B6355" s="86">
        <v>1.2627999999999999</v>
      </c>
      <c r="C6355" s="87">
        <v>1.528</v>
      </c>
    </row>
    <row r="6356" spans="1:3">
      <c r="A6356" s="85">
        <v>43558</v>
      </c>
      <c r="B6356" s="86">
        <v>1.2627999999999999</v>
      </c>
      <c r="C6356" s="87">
        <v>1.528</v>
      </c>
    </row>
    <row r="6357" spans="1:3">
      <c r="A6357" s="85">
        <v>43559</v>
      </c>
      <c r="B6357" s="86">
        <v>1.2627999999999999</v>
      </c>
      <c r="C6357" s="87">
        <v>1.528</v>
      </c>
    </row>
    <row r="6358" spans="1:3">
      <c r="A6358" s="85">
        <v>43560</v>
      </c>
      <c r="B6358" s="86">
        <v>1.2627999999999999</v>
      </c>
      <c r="C6358" s="87">
        <v>1.528</v>
      </c>
    </row>
    <row r="6359" spans="1:3">
      <c r="A6359" s="85">
        <v>43561</v>
      </c>
      <c r="B6359" s="86">
        <v>1.2627999999999999</v>
      </c>
      <c r="C6359" s="87">
        <v>1.528</v>
      </c>
    </row>
    <row r="6360" spans="1:3">
      <c r="A6360" s="85">
        <v>43562</v>
      </c>
      <c r="B6360" s="86">
        <v>1.2627999999999999</v>
      </c>
      <c r="C6360" s="87">
        <v>1.528</v>
      </c>
    </row>
    <row r="6361" spans="1:3">
      <c r="A6361" s="85">
        <v>43563</v>
      </c>
      <c r="B6361" s="86">
        <v>1.2627999999999999</v>
      </c>
      <c r="C6361" s="87">
        <v>1.528</v>
      </c>
    </row>
    <row r="6362" spans="1:3">
      <c r="A6362" s="85">
        <v>43564</v>
      </c>
      <c r="B6362" s="86">
        <v>1.2627999999999999</v>
      </c>
      <c r="C6362" s="87">
        <v>1.528</v>
      </c>
    </row>
    <row r="6363" spans="1:3">
      <c r="A6363" s="85">
        <v>43565</v>
      </c>
      <c r="B6363" s="87">
        <v>1.2793000000000001</v>
      </c>
      <c r="C6363" s="87">
        <v>1.548</v>
      </c>
    </row>
    <row r="6364" spans="1:3">
      <c r="A6364" s="85">
        <v>43566</v>
      </c>
      <c r="B6364" s="87">
        <v>1.2793000000000001</v>
      </c>
      <c r="C6364" s="87">
        <v>1.548</v>
      </c>
    </row>
    <row r="6365" spans="1:3">
      <c r="A6365" s="85">
        <v>43567</v>
      </c>
      <c r="B6365" s="87">
        <v>1.2793000000000001</v>
      </c>
      <c r="C6365" s="87">
        <v>1.548</v>
      </c>
    </row>
    <row r="6366" spans="1:3">
      <c r="A6366" s="85">
        <v>43568</v>
      </c>
      <c r="B6366" s="87">
        <v>1.2793000000000001</v>
      </c>
      <c r="C6366" s="87">
        <v>1.548</v>
      </c>
    </row>
    <row r="6367" spans="1:3">
      <c r="A6367" s="85">
        <v>43569</v>
      </c>
      <c r="B6367" s="87">
        <v>1.2793000000000001</v>
      </c>
      <c r="C6367" s="87">
        <v>1.548</v>
      </c>
    </row>
    <row r="6368" spans="1:3">
      <c r="A6368" s="85">
        <v>43570</v>
      </c>
      <c r="B6368" s="87">
        <v>1.2793000000000001</v>
      </c>
      <c r="C6368" s="87">
        <v>1.548</v>
      </c>
    </row>
    <row r="6369" spans="1:3">
      <c r="A6369" s="85">
        <v>43571</v>
      </c>
      <c r="B6369" s="87">
        <v>1.2793000000000001</v>
      </c>
      <c r="C6369" s="87">
        <v>1.548</v>
      </c>
    </row>
    <row r="6370" spans="1:3">
      <c r="A6370" s="85">
        <v>43572</v>
      </c>
      <c r="B6370" s="87">
        <v>1.2793000000000001</v>
      </c>
      <c r="C6370" s="87">
        <v>1.548</v>
      </c>
    </row>
    <row r="6371" spans="1:3">
      <c r="A6371" s="85">
        <v>43573</v>
      </c>
      <c r="B6371" s="87">
        <v>1.2793000000000001</v>
      </c>
      <c r="C6371" s="87">
        <v>1.548</v>
      </c>
    </row>
    <row r="6372" spans="1:3">
      <c r="A6372" s="85">
        <v>43574</v>
      </c>
      <c r="B6372" s="87">
        <v>1.2793000000000001</v>
      </c>
      <c r="C6372" s="87">
        <v>1.548</v>
      </c>
    </row>
    <row r="6373" spans="1:3">
      <c r="A6373" s="85">
        <v>43575</v>
      </c>
      <c r="B6373" s="87">
        <v>1.2793000000000001</v>
      </c>
      <c r="C6373" s="87">
        <v>1.548</v>
      </c>
    </row>
    <row r="6374" spans="1:3">
      <c r="A6374" s="85">
        <v>43576</v>
      </c>
      <c r="B6374" s="87">
        <v>1.2793000000000001</v>
      </c>
      <c r="C6374" s="87">
        <v>1.548</v>
      </c>
    </row>
    <row r="6375" spans="1:3">
      <c r="A6375" s="85">
        <v>43577</v>
      </c>
      <c r="B6375" s="87">
        <v>1.2793000000000001</v>
      </c>
      <c r="C6375" s="87">
        <v>1.548</v>
      </c>
    </row>
    <row r="6376" spans="1:3">
      <c r="A6376" s="85">
        <v>43578</v>
      </c>
      <c r="B6376" s="87">
        <v>1.2793000000000001</v>
      </c>
      <c r="C6376" s="87">
        <v>1.548</v>
      </c>
    </row>
    <row r="6377" spans="1:3">
      <c r="A6377" s="85">
        <v>43579</v>
      </c>
      <c r="B6377" s="87">
        <v>1.2793000000000001</v>
      </c>
      <c r="C6377" s="87">
        <v>1.548</v>
      </c>
    </row>
    <row r="6378" spans="1:3">
      <c r="A6378" s="85">
        <v>43580</v>
      </c>
      <c r="B6378" s="87">
        <v>1.2949999999999999</v>
      </c>
      <c r="C6378" s="87">
        <v>1.5669999999999999</v>
      </c>
    </row>
    <row r="6379" spans="1:3">
      <c r="A6379" s="85">
        <v>43581</v>
      </c>
      <c r="B6379" s="87">
        <v>1.2949999999999999</v>
      </c>
      <c r="C6379" s="87">
        <v>1.5669999999999999</v>
      </c>
    </row>
    <row r="6380" spans="1:3">
      <c r="A6380" s="85">
        <v>43582</v>
      </c>
      <c r="B6380" s="87">
        <v>1.2949999999999999</v>
      </c>
      <c r="C6380" s="87">
        <v>1.5669999999999999</v>
      </c>
    </row>
    <row r="6381" spans="1:3">
      <c r="A6381" s="85">
        <v>43583</v>
      </c>
      <c r="B6381" s="87">
        <v>1.2949999999999999</v>
      </c>
      <c r="C6381" s="87">
        <v>1.5669999999999999</v>
      </c>
    </row>
    <row r="6382" spans="1:3">
      <c r="A6382" s="85">
        <v>43584</v>
      </c>
      <c r="B6382" s="87">
        <v>1.2949999999999999</v>
      </c>
      <c r="C6382" s="87">
        <v>1.5669999999999999</v>
      </c>
    </row>
    <row r="6383" spans="1:3">
      <c r="A6383" s="85">
        <v>43585</v>
      </c>
      <c r="B6383" s="87">
        <v>1.2949999999999999</v>
      </c>
      <c r="C6383" s="87">
        <v>1.5669999999999999</v>
      </c>
    </row>
    <row r="6384" spans="1:3">
      <c r="A6384" s="85">
        <v>43586</v>
      </c>
      <c r="B6384" s="87">
        <v>1.2949999999999999</v>
      </c>
      <c r="C6384" s="87">
        <v>1.5669999999999999</v>
      </c>
    </row>
    <row r="6385" spans="1:3">
      <c r="A6385" s="85">
        <v>43587</v>
      </c>
      <c r="B6385" s="87">
        <v>1.2949999999999999</v>
      </c>
      <c r="C6385" s="87">
        <v>1.5669999999999999</v>
      </c>
    </row>
    <row r="6386" spans="1:3">
      <c r="A6386" s="85">
        <v>43588</v>
      </c>
      <c r="B6386" s="87">
        <v>1.2949999999999999</v>
      </c>
      <c r="C6386" s="87">
        <v>1.5669999999999999</v>
      </c>
    </row>
    <row r="6387" spans="1:3">
      <c r="A6387" s="85">
        <v>43589</v>
      </c>
      <c r="B6387" s="87">
        <v>1.2892999999999999</v>
      </c>
      <c r="C6387" s="87">
        <v>1.56</v>
      </c>
    </row>
    <row r="6388" spans="1:3">
      <c r="A6388" s="85">
        <v>43590</v>
      </c>
      <c r="B6388" s="87">
        <v>1.2892999999999999</v>
      </c>
      <c r="C6388" s="87">
        <v>1.56</v>
      </c>
    </row>
    <row r="6389" spans="1:3">
      <c r="A6389" s="85">
        <v>43591</v>
      </c>
      <c r="B6389" s="87">
        <v>1.2892999999999999</v>
      </c>
      <c r="C6389" s="87">
        <v>1.56</v>
      </c>
    </row>
    <row r="6390" spans="1:3">
      <c r="A6390" s="85">
        <v>43592</v>
      </c>
      <c r="B6390" s="87">
        <v>1.2892999999999999</v>
      </c>
      <c r="C6390" s="87">
        <v>1.56</v>
      </c>
    </row>
    <row r="6391" spans="1:3">
      <c r="A6391" s="85">
        <v>43593</v>
      </c>
      <c r="B6391" s="87">
        <v>1.2892999999999999</v>
      </c>
      <c r="C6391" s="87">
        <v>1.56</v>
      </c>
    </row>
    <row r="6392" spans="1:3">
      <c r="A6392" s="85">
        <v>43594</v>
      </c>
      <c r="B6392" s="87">
        <v>1.2892999999999999</v>
      </c>
      <c r="C6392" s="87">
        <v>1.56</v>
      </c>
    </row>
    <row r="6393" spans="1:3">
      <c r="A6393" s="85">
        <v>43595</v>
      </c>
      <c r="B6393" s="87">
        <v>1.2892999999999999</v>
      </c>
      <c r="C6393" s="87">
        <v>1.56</v>
      </c>
    </row>
    <row r="6394" spans="1:3">
      <c r="A6394" s="85">
        <v>43596</v>
      </c>
      <c r="B6394" s="87">
        <v>1.2892999999999999</v>
      </c>
      <c r="C6394" s="87">
        <v>1.56</v>
      </c>
    </row>
    <row r="6395" spans="1:3">
      <c r="A6395" s="85">
        <v>43597</v>
      </c>
      <c r="B6395" s="87">
        <v>1.2892999999999999</v>
      </c>
      <c r="C6395" s="87">
        <v>1.56</v>
      </c>
    </row>
    <row r="6396" spans="1:3">
      <c r="A6396" s="85">
        <v>43598</v>
      </c>
      <c r="B6396" s="87">
        <v>1.2892999999999999</v>
      </c>
      <c r="C6396" s="87">
        <v>1.56</v>
      </c>
    </row>
    <row r="6397" spans="1:3">
      <c r="A6397" s="85">
        <v>43599</v>
      </c>
      <c r="B6397" s="87">
        <v>1.2892999999999999</v>
      </c>
      <c r="C6397" s="87">
        <v>1.56</v>
      </c>
    </row>
    <row r="6398" spans="1:3">
      <c r="A6398" s="85">
        <v>43600</v>
      </c>
      <c r="B6398" s="87">
        <v>1.2892999999999999</v>
      </c>
      <c r="C6398" s="87">
        <v>1.56</v>
      </c>
    </row>
    <row r="6399" spans="1:3">
      <c r="A6399" s="85">
        <v>43601</v>
      </c>
      <c r="B6399" s="87">
        <v>1.2892999999999999</v>
      </c>
      <c r="C6399" s="87">
        <v>1.56</v>
      </c>
    </row>
    <row r="6400" spans="1:3">
      <c r="A6400" s="85">
        <v>43602</v>
      </c>
      <c r="B6400" s="87">
        <v>1.2892999999999999</v>
      </c>
      <c r="C6400" s="87">
        <v>1.56</v>
      </c>
    </row>
    <row r="6401" spans="1:3">
      <c r="A6401" s="85">
        <v>43603</v>
      </c>
      <c r="B6401" s="87">
        <v>1.2892999999999999</v>
      </c>
      <c r="C6401" s="87">
        <v>1.56</v>
      </c>
    </row>
    <row r="6402" spans="1:3">
      <c r="A6402" s="85">
        <v>43604</v>
      </c>
      <c r="B6402" s="87">
        <v>1.2892999999999999</v>
      </c>
      <c r="C6402" s="87">
        <v>1.56</v>
      </c>
    </row>
    <row r="6403" spans="1:3">
      <c r="A6403" s="85">
        <v>43605</v>
      </c>
      <c r="B6403" s="87">
        <v>1.2892999999999999</v>
      </c>
      <c r="C6403" s="87">
        <v>1.56</v>
      </c>
    </row>
    <row r="6404" spans="1:3">
      <c r="A6404" s="85">
        <v>43606</v>
      </c>
      <c r="B6404" s="87">
        <v>1.2892999999999999</v>
      </c>
      <c r="C6404" s="87">
        <v>1.56</v>
      </c>
    </row>
    <row r="6405" spans="1:3">
      <c r="A6405" s="85">
        <v>43607</v>
      </c>
      <c r="B6405" s="87">
        <v>1.2983</v>
      </c>
      <c r="C6405" s="89">
        <v>1.571</v>
      </c>
    </row>
    <row r="6406" spans="1:3">
      <c r="A6406" s="85">
        <v>43608</v>
      </c>
      <c r="B6406" s="87">
        <v>1.2983</v>
      </c>
      <c r="C6406" s="89">
        <v>1.571</v>
      </c>
    </row>
    <row r="6407" spans="1:3">
      <c r="A6407" s="85">
        <v>43609</v>
      </c>
      <c r="B6407" s="87">
        <v>1.2983</v>
      </c>
      <c r="C6407" s="89">
        <v>1.571</v>
      </c>
    </row>
    <row r="6408" spans="1:3">
      <c r="A6408" s="85">
        <v>43610</v>
      </c>
      <c r="B6408" s="87">
        <v>1.2983</v>
      </c>
      <c r="C6408" s="89">
        <v>1.571</v>
      </c>
    </row>
    <row r="6409" spans="1:3">
      <c r="A6409" s="85">
        <v>43611</v>
      </c>
      <c r="B6409" s="87">
        <v>1.2983</v>
      </c>
      <c r="C6409" s="89">
        <v>1.571</v>
      </c>
    </row>
    <row r="6410" spans="1:3">
      <c r="A6410" s="85">
        <v>43612</v>
      </c>
      <c r="B6410" s="87">
        <v>1.2983</v>
      </c>
      <c r="C6410" s="89">
        <v>1.571</v>
      </c>
    </row>
    <row r="6411" spans="1:3">
      <c r="A6411" s="85">
        <v>43613</v>
      </c>
      <c r="B6411" s="87">
        <v>1.2627999999999999</v>
      </c>
      <c r="C6411" s="89">
        <v>1.528</v>
      </c>
    </row>
    <row r="6412" spans="1:3">
      <c r="A6412" s="85">
        <v>43614</v>
      </c>
      <c r="B6412" s="87">
        <v>1.2627999999999999</v>
      </c>
      <c r="C6412" s="89">
        <v>1.528</v>
      </c>
    </row>
    <row r="6413" spans="1:3">
      <c r="A6413" s="85">
        <v>43615</v>
      </c>
      <c r="B6413" s="87">
        <v>1.2627999999999999</v>
      </c>
      <c r="C6413" s="89">
        <v>1.528</v>
      </c>
    </row>
    <row r="6414" spans="1:3">
      <c r="A6414" s="85">
        <v>43616</v>
      </c>
      <c r="B6414" s="87">
        <v>1.2627999999999999</v>
      </c>
      <c r="C6414" s="89">
        <v>1.528</v>
      </c>
    </row>
    <row r="6415" spans="1:3">
      <c r="A6415" s="85">
        <v>43617</v>
      </c>
      <c r="B6415" s="87">
        <v>1.2627999999999999</v>
      </c>
      <c r="C6415" s="89">
        <v>1.528</v>
      </c>
    </row>
    <row r="6416" spans="1:3">
      <c r="A6416" s="85">
        <v>43618</v>
      </c>
      <c r="B6416" s="87">
        <v>1.2627999999999999</v>
      </c>
      <c r="C6416" s="89">
        <v>1.528</v>
      </c>
    </row>
    <row r="6417" spans="1:3">
      <c r="A6417" s="85">
        <v>43619</v>
      </c>
      <c r="B6417" s="87">
        <v>1.2627999999999999</v>
      </c>
      <c r="C6417" s="89">
        <v>1.528</v>
      </c>
    </row>
    <row r="6418" spans="1:3">
      <c r="A6418" s="85">
        <v>43620</v>
      </c>
      <c r="B6418" s="87">
        <v>1.2627999999999999</v>
      </c>
      <c r="C6418" s="89">
        <v>1.528</v>
      </c>
    </row>
    <row r="6419" spans="1:3">
      <c r="A6419" s="85">
        <v>43621</v>
      </c>
      <c r="B6419" s="87">
        <v>1.2627999999999999</v>
      </c>
      <c r="C6419" s="89">
        <v>1.528</v>
      </c>
    </row>
    <row r="6420" spans="1:3">
      <c r="A6420" s="85">
        <v>43622</v>
      </c>
      <c r="B6420" s="87">
        <v>1.2281</v>
      </c>
      <c r="C6420" s="89">
        <v>1.486</v>
      </c>
    </row>
    <row r="6421" spans="1:3">
      <c r="A6421" s="85">
        <v>43623</v>
      </c>
      <c r="B6421" s="87">
        <v>1.2281</v>
      </c>
      <c r="C6421" s="89">
        <v>1.486</v>
      </c>
    </row>
    <row r="6422" spans="1:3">
      <c r="A6422" s="85">
        <v>43624</v>
      </c>
      <c r="B6422" s="87">
        <v>1.2281</v>
      </c>
      <c r="C6422" s="89">
        <v>1.486</v>
      </c>
    </row>
    <row r="6423" spans="1:3">
      <c r="A6423" s="85">
        <v>43625</v>
      </c>
      <c r="B6423" s="87">
        <v>1.2281</v>
      </c>
      <c r="C6423" s="89">
        <v>1.486</v>
      </c>
    </row>
    <row r="6424" spans="1:3">
      <c r="A6424" s="85">
        <v>43626</v>
      </c>
      <c r="B6424" s="87">
        <v>1.2281</v>
      </c>
      <c r="C6424" s="89">
        <v>1.486</v>
      </c>
    </row>
    <row r="6425" spans="1:3">
      <c r="A6425" s="85">
        <v>43627</v>
      </c>
      <c r="B6425" s="87">
        <v>1.2281</v>
      </c>
      <c r="C6425" s="89">
        <v>1.486</v>
      </c>
    </row>
    <row r="6426" spans="1:3">
      <c r="A6426" s="85">
        <v>43628</v>
      </c>
      <c r="B6426" s="87">
        <v>1.2281</v>
      </c>
      <c r="C6426" s="89">
        <v>1.486</v>
      </c>
    </row>
    <row r="6427" spans="1:3">
      <c r="A6427" s="85">
        <v>43629</v>
      </c>
      <c r="B6427" s="87">
        <v>1.2281</v>
      </c>
      <c r="C6427" s="89">
        <v>1.486</v>
      </c>
    </row>
    <row r="6428" spans="1:3">
      <c r="A6428" s="85">
        <v>43630</v>
      </c>
      <c r="B6428" s="87">
        <v>1.2281</v>
      </c>
      <c r="C6428" s="89">
        <v>1.486</v>
      </c>
    </row>
    <row r="6429" spans="1:3">
      <c r="A6429" s="85">
        <v>43631</v>
      </c>
      <c r="B6429" s="87">
        <v>1.2281</v>
      </c>
      <c r="C6429" s="89">
        <v>1.486</v>
      </c>
    </row>
    <row r="6430" spans="1:3">
      <c r="A6430" s="85">
        <v>43632</v>
      </c>
      <c r="B6430" s="87">
        <v>1.2281</v>
      </c>
      <c r="C6430" s="89">
        <v>1.486</v>
      </c>
    </row>
    <row r="6431" spans="1:3">
      <c r="A6431" s="85">
        <v>43633</v>
      </c>
      <c r="B6431" s="87">
        <v>1.2281</v>
      </c>
      <c r="C6431" s="89">
        <v>1.486</v>
      </c>
    </row>
    <row r="6432" spans="1:3">
      <c r="A6432" s="85">
        <v>43634</v>
      </c>
      <c r="B6432" s="87">
        <v>1.2281</v>
      </c>
      <c r="C6432" s="89">
        <v>1.486</v>
      </c>
    </row>
    <row r="6433" spans="1:3">
      <c r="A6433" s="85">
        <v>43635</v>
      </c>
      <c r="B6433" s="87">
        <v>1.2281</v>
      </c>
      <c r="C6433" s="89">
        <v>1.486</v>
      </c>
    </row>
    <row r="6434" spans="1:3">
      <c r="A6434" s="85">
        <v>43636</v>
      </c>
      <c r="B6434" s="87">
        <v>1.2281</v>
      </c>
      <c r="C6434" s="89">
        <v>1.486</v>
      </c>
    </row>
    <row r="6435" spans="1:3">
      <c r="A6435" s="85">
        <v>43637</v>
      </c>
      <c r="B6435" s="87">
        <v>1.2281</v>
      </c>
      <c r="C6435" s="89">
        <v>1.486</v>
      </c>
    </row>
    <row r="6436" spans="1:3">
      <c r="A6436" s="85">
        <v>43638</v>
      </c>
      <c r="B6436" s="87">
        <v>1.2281</v>
      </c>
      <c r="C6436" s="89">
        <v>1.486</v>
      </c>
    </row>
    <row r="6437" spans="1:3">
      <c r="A6437" s="85">
        <v>43639</v>
      </c>
      <c r="B6437" s="87">
        <v>1.2281</v>
      </c>
      <c r="C6437" s="89">
        <v>1.486</v>
      </c>
    </row>
    <row r="6438" spans="1:3">
      <c r="A6438" s="85">
        <v>43640</v>
      </c>
      <c r="B6438" s="87">
        <v>1.2281</v>
      </c>
      <c r="C6438" s="89">
        <v>1.486</v>
      </c>
    </row>
    <row r="6439" spans="1:3">
      <c r="A6439" s="85">
        <v>43641</v>
      </c>
      <c r="B6439" s="87">
        <v>1.2455000000000001</v>
      </c>
      <c r="C6439" s="89">
        <v>1.5069999999999999</v>
      </c>
    </row>
    <row r="6440" spans="1:3">
      <c r="A6440" s="85">
        <v>43642</v>
      </c>
      <c r="B6440" s="87">
        <v>1.2455000000000001</v>
      </c>
      <c r="C6440" s="89">
        <v>1.5069999999999999</v>
      </c>
    </row>
    <row r="6441" spans="1:3">
      <c r="A6441" s="85">
        <v>43643</v>
      </c>
      <c r="B6441" s="87">
        <v>1.2455000000000001</v>
      </c>
      <c r="C6441" s="89">
        <v>1.5069999999999999</v>
      </c>
    </row>
    <row r="6442" spans="1:3">
      <c r="A6442" s="85">
        <v>43644</v>
      </c>
      <c r="B6442" s="87">
        <v>1.2455000000000001</v>
      </c>
      <c r="C6442" s="89">
        <v>1.5069999999999999</v>
      </c>
    </row>
    <row r="6443" spans="1:3">
      <c r="A6443" s="85">
        <v>43645</v>
      </c>
      <c r="B6443" s="87">
        <v>1.2455000000000001</v>
      </c>
      <c r="C6443" s="89">
        <v>1.5069999999999999</v>
      </c>
    </row>
    <row r="6444" spans="1:3">
      <c r="A6444" s="85">
        <v>43646</v>
      </c>
      <c r="B6444" s="87">
        <v>1.2455000000000001</v>
      </c>
      <c r="C6444" s="89">
        <v>1.5069999999999999</v>
      </c>
    </row>
    <row r="6445" spans="1:3">
      <c r="A6445" s="85">
        <v>43647</v>
      </c>
      <c r="B6445" s="87">
        <v>1.2455000000000001</v>
      </c>
      <c r="C6445" s="89">
        <v>1.5069999999999999</v>
      </c>
    </row>
    <row r="6446" spans="1:3">
      <c r="A6446" s="85">
        <v>43648</v>
      </c>
      <c r="B6446" s="87">
        <v>1.2455000000000001</v>
      </c>
      <c r="C6446" s="89">
        <v>1.5069999999999999</v>
      </c>
    </row>
    <row r="6447" spans="1:3">
      <c r="A6447" s="85">
        <v>43649</v>
      </c>
      <c r="B6447" s="87">
        <v>1.2455000000000001</v>
      </c>
      <c r="C6447" s="89">
        <v>1.5069999999999999</v>
      </c>
    </row>
    <row r="6448" spans="1:3">
      <c r="A6448" s="85">
        <v>43650</v>
      </c>
      <c r="B6448" s="87">
        <v>1.2455000000000001</v>
      </c>
      <c r="C6448" s="89">
        <v>1.5069999999999999</v>
      </c>
    </row>
    <row r="6449" spans="1:3">
      <c r="A6449" s="85">
        <v>43651</v>
      </c>
      <c r="B6449" s="87">
        <v>1.2455000000000001</v>
      </c>
      <c r="C6449" s="89">
        <v>1.5069999999999999</v>
      </c>
    </row>
    <row r="6450" spans="1:3">
      <c r="A6450" s="85">
        <v>43652</v>
      </c>
      <c r="B6450" s="87">
        <v>1.2455000000000001</v>
      </c>
      <c r="C6450" s="89">
        <v>1.5069999999999999</v>
      </c>
    </row>
    <row r="6451" spans="1:3">
      <c r="A6451" s="85">
        <v>43653</v>
      </c>
      <c r="B6451" s="87">
        <v>1.2455000000000001</v>
      </c>
      <c r="C6451" s="89">
        <v>1.5069999999999999</v>
      </c>
    </row>
    <row r="6452" spans="1:3">
      <c r="A6452" s="85">
        <v>43654</v>
      </c>
      <c r="B6452" s="87">
        <v>1.2455000000000001</v>
      </c>
      <c r="C6452" s="89">
        <v>1.5069999999999999</v>
      </c>
    </row>
    <row r="6453" spans="1:3">
      <c r="A6453" s="85">
        <v>43655</v>
      </c>
      <c r="B6453" s="87">
        <v>1.2455000000000001</v>
      </c>
      <c r="C6453" s="89">
        <v>1.5069999999999999</v>
      </c>
    </row>
    <row r="6454" spans="1:3">
      <c r="A6454" s="85">
        <v>43656</v>
      </c>
      <c r="B6454" s="87">
        <v>1.2455000000000001</v>
      </c>
      <c r="C6454" s="89">
        <v>1.5069999999999999</v>
      </c>
    </row>
    <row r="6455" spans="1:3">
      <c r="A6455" s="85">
        <v>43657</v>
      </c>
      <c r="B6455" s="87">
        <v>1.2455000000000001</v>
      </c>
      <c r="C6455" s="89">
        <v>1.5069999999999999</v>
      </c>
    </row>
    <row r="6456" spans="1:3">
      <c r="A6456" s="85">
        <v>43658</v>
      </c>
      <c r="B6456" s="87">
        <v>1.2455000000000001</v>
      </c>
      <c r="C6456" s="89">
        <v>1.5069999999999999</v>
      </c>
    </row>
    <row r="6457" spans="1:3">
      <c r="A6457" s="85">
        <v>43659</v>
      </c>
      <c r="B6457" s="87">
        <v>1.2455000000000001</v>
      </c>
      <c r="C6457" s="89">
        <v>1.5069999999999999</v>
      </c>
    </row>
    <row r="6458" spans="1:3">
      <c r="A6458" s="85">
        <v>43660</v>
      </c>
      <c r="B6458" s="87">
        <v>1.2455000000000001</v>
      </c>
      <c r="C6458" s="89">
        <v>1.5069999999999999</v>
      </c>
    </row>
    <row r="6459" spans="1:3">
      <c r="A6459" s="85">
        <v>43661</v>
      </c>
      <c r="B6459" s="87">
        <v>1.2455000000000001</v>
      </c>
      <c r="C6459" s="89">
        <v>1.5069999999999999</v>
      </c>
    </row>
    <row r="6460" spans="1:3">
      <c r="A6460" s="85">
        <v>43662</v>
      </c>
      <c r="B6460" s="87">
        <v>1.2455000000000001</v>
      </c>
      <c r="C6460" s="89">
        <v>1.5069999999999999</v>
      </c>
    </row>
    <row r="6461" spans="1:3">
      <c r="A6461" s="85">
        <v>43663</v>
      </c>
      <c r="B6461" s="90">
        <v>1.2562</v>
      </c>
      <c r="C6461" s="91">
        <v>1.52</v>
      </c>
    </row>
    <row r="6462" spans="1:3">
      <c r="A6462" s="85">
        <v>43664</v>
      </c>
      <c r="B6462" s="90">
        <v>1.2562</v>
      </c>
      <c r="C6462" s="91">
        <v>1.52</v>
      </c>
    </row>
    <row r="6463" spans="1:3">
      <c r="A6463" s="85">
        <v>43665</v>
      </c>
      <c r="B6463" s="90">
        <v>1.2562</v>
      </c>
      <c r="C6463" s="91">
        <v>1.52</v>
      </c>
    </row>
    <row r="6464" spans="1:3">
      <c r="A6464" s="85">
        <v>43666</v>
      </c>
      <c r="B6464" s="90">
        <v>1.2562</v>
      </c>
      <c r="C6464" s="91">
        <v>1.52</v>
      </c>
    </row>
    <row r="6465" spans="1:3">
      <c r="A6465" s="85">
        <v>43667</v>
      </c>
      <c r="B6465" s="90">
        <v>1.2562</v>
      </c>
      <c r="C6465" s="91">
        <v>1.52</v>
      </c>
    </row>
    <row r="6466" spans="1:3">
      <c r="A6466" s="85">
        <v>43668</v>
      </c>
      <c r="B6466" s="90">
        <v>1.2562</v>
      </c>
      <c r="C6466" s="91">
        <v>1.52</v>
      </c>
    </row>
    <row r="6467" spans="1:3">
      <c r="A6467" s="85">
        <v>43669</v>
      </c>
      <c r="B6467" s="90">
        <v>1.2562</v>
      </c>
      <c r="C6467" s="91">
        <v>1.52</v>
      </c>
    </row>
    <row r="6468" spans="1:3">
      <c r="A6468" s="85">
        <v>43670</v>
      </c>
      <c r="B6468" s="90">
        <v>1.2562</v>
      </c>
      <c r="C6468" s="91">
        <v>1.52</v>
      </c>
    </row>
    <row r="6469" spans="1:3">
      <c r="A6469" s="85">
        <v>43671</v>
      </c>
      <c r="B6469" s="90">
        <v>1.2562</v>
      </c>
      <c r="C6469" s="91">
        <v>1.52</v>
      </c>
    </row>
    <row r="6470" spans="1:3">
      <c r="A6470" s="85">
        <v>43672</v>
      </c>
      <c r="B6470" s="90">
        <v>1.2562</v>
      </c>
      <c r="C6470" s="91">
        <v>1.52</v>
      </c>
    </row>
    <row r="6471" spans="1:3">
      <c r="A6471" s="85">
        <v>43673</v>
      </c>
      <c r="B6471" s="90">
        <v>1.2562</v>
      </c>
      <c r="C6471" s="91">
        <v>1.52</v>
      </c>
    </row>
    <row r="6472" spans="1:3">
      <c r="A6472" s="85">
        <v>43674</v>
      </c>
      <c r="B6472" s="90">
        <v>1.2562</v>
      </c>
      <c r="C6472" s="91">
        <v>1.52</v>
      </c>
    </row>
    <row r="6473" spans="1:3">
      <c r="A6473" s="85">
        <v>43675</v>
      </c>
      <c r="B6473" s="90">
        <v>1.2562</v>
      </c>
      <c r="C6473" s="91">
        <v>1.52</v>
      </c>
    </row>
    <row r="6474" spans="1:3">
      <c r="A6474" s="85">
        <v>43676</v>
      </c>
      <c r="B6474" s="90">
        <v>1.2496</v>
      </c>
      <c r="C6474" s="91">
        <v>1.512</v>
      </c>
    </row>
    <row r="6475" spans="1:3">
      <c r="A6475" s="85">
        <v>43677</v>
      </c>
      <c r="B6475" s="90">
        <v>1.2496</v>
      </c>
      <c r="C6475" s="91">
        <v>1.512</v>
      </c>
    </row>
    <row r="6476" spans="1:3">
      <c r="A6476" s="85">
        <v>43678</v>
      </c>
      <c r="B6476" s="90">
        <v>1.2496</v>
      </c>
      <c r="C6476" s="91">
        <v>1.512</v>
      </c>
    </row>
    <row r="6477" spans="1:3">
      <c r="A6477" s="85">
        <v>43679</v>
      </c>
      <c r="B6477" s="90">
        <v>1.2496</v>
      </c>
      <c r="C6477" s="91">
        <v>1.512</v>
      </c>
    </row>
    <row r="6478" spans="1:3">
      <c r="A6478" s="85">
        <v>43680</v>
      </c>
      <c r="B6478" s="90">
        <v>1.2496</v>
      </c>
      <c r="C6478" s="91">
        <v>1.512</v>
      </c>
    </row>
    <row r="6479" spans="1:3">
      <c r="A6479" s="85">
        <v>43681</v>
      </c>
      <c r="B6479" s="90">
        <v>1.2496</v>
      </c>
      <c r="C6479" s="91">
        <v>1.512</v>
      </c>
    </row>
    <row r="6480" spans="1:3">
      <c r="A6480" s="85">
        <v>43682</v>
      </c>
      <c r="B6480" s="90">
        <v>1.2496</v>
      </c>
      <c r="C6480" s="91">
        <v>1.512</v>
      </c>
    </row>
    <row r="6481" spans="1:3">
      <c r="A6481" s="85">
        <v>43683</v>
      </c>
      <c r="B6481" s="90">
        <v>1.2496</v>
      </c>
      <c r="C6481" s="91">
        <v>1.512</v>
      </c>
    </row>
    <row r="6482" spans="1:3">
      <c r="A6482" s="85">
        <v>43684</v>
      </c>
      <c r="B6482" s="90">
        <v>1.2496</v>
      </c>
      <c r="C6482" s="91">
        <v>1.512</v>
      </c>
    </row>
    <row r="6483" spans="1:3">
      <c r="A6483" s="85">
        <v>43685</v>
      </c>
      <c r="B6483" s="90">
        <v>1.2496</v>
      </c>
      <c r="C6483" s="91">
        <v>1.512</v>
      </c>
    </row>
    <row r="6484" spans="1:3">
      <c r="A6484" s="85">
        <v>43686</v>
      </c>
      <c r="B6484" s="90">
        <v>1.2132000000000001</v>
      </c>
      <c r="C6484" s="91">
        <v>1.468</v>
      </c>
    </row>
    <row r="6485" spans="1:3">
      <c r="A6485" s="85">
        <v>43687</v>
      </c>
      <c r="B6485" s="90">
        <v>1.2132000000000001</v>
      </c>
      <c r="C6485" s="91">
        <v>1.468</v>
      </c>
    </row>
    <row r="6486" spans="1:3">
      <c r="A6486" s="85">
        <v>43688</v>
      </c>
      <c r="B6486" s="90">
        <v>1.2132000000000001</v>
      </c>
      <c r="C6486" s="91">
        <v>1.468</v>
      </c>
    </row>
    <row r="6487" spans="1:3">
      <c r="A6487" s="85">
        <v>43689</v>
      </c>
      <c r="B6487" s="90">
        <v>1.2132000000000001</v>
      </c>
      <c r="C6487" s="91">
        <v>1.468</v>
      </c>
    </row>
    <row r="6488" spans="1:3">
      <c r="A6488" s="85">
        <v>43690</v>
      </c>
      <c r="B6488" s="90">
        <v>1.2289000000000001</v>
      </c>
      <c r="C6488" s="91">
        <v>1.4870000000000001</v>
      </c>
    </row>
    <row r="6489" spans="1:3">
      <c r="A6489" s="85">
        <v>43691</v>
      </c>
      <c r="B6489" s="90">
        <v>1.2289000000000001</v>
      </c>
      <c r="C6489" s="91">
        <v>1.4870000000000001</v>
      </c>
    </row>
    <row r="6490" spans="1:3">
      <c r="A6490" s="85">
        <v>43692</v>
      </c>
      <c r="B6490" s="90">
        <v>1.2289000000000001</v>
      </c>
      <c r="C6490" s="91">
        <v>1.4870000000000001</v>
      </c>
    </row>
    <row r="6491" spans="1:3">
      <c r="A6491" s="85">
        <v>43693</v>
      </c>
      <c r="B6491" s="90">
        <v>1.2289000000000001</v>
      </c>
      <c r="C6491" s="91">
        <v>1.4870000000000001</v>
      </c>
    </row>
    <row r="6492" spans="1:3">
      <c r="A6492" s="85">
        <v>43694</v>
      </c>
      <c r="B6492" s="90">
        <v>1.2289000000000001</v>
      </c>
      <c r="C6492" s="91">
        <v>1.4870000000000001</v>
      </c>
    </row>
    <row r="6493" spans="1:3">
      <c r="A6493" s="85">
        <v>43695</v>
      </c>
      <c r="B6493" s="90">
        <v>1.2289000000000001</v>
      </c>
      <c r="C6493" s="91">
        <v>1.4870000000000001</v>
      </c>
    </row>
    <row r="6494" spans="1:3">
      <c r="A6494" s="85">
        <v>43696</v>
      </c>
      <c r="B6494" s="90">
        <v>1.2289000000000001</v>
      </c>
      <c r="C6494" s="91">
        <v>1.4870000000000001</v>
      </c>
    </row>
    <row r="6495" spans="1:3">
      <c r="A6495" s="85">
        <v>43697</v>
      </c>
      <c r="B6495" s="90">
        <v>1.2289000000000001</v>
      </c>
      <c r="C6495" s="91">
        <v>1.4870000000000001</v>
      </c>
    </row>
    <row r="6496" spans="1:3">
      <c r="A6496" s="85">
        <v>43698</v>
      </c>
      <c r="B6496" s="90">
        <v>1.2289000000000001</v>
      </c>
      <c r="C6496" s="91">
        <v>1.4870000000000001</v>
      </c>
    </row>
    <row r="6497" spans="1:3">
      <c r="A6497" s="85">
        <v>43699</v>
      </c>
      <c r="B6497" s="90">
        <v>1.2387999999999999</v>
      </c>
      <c r="C6497" s="91">
        <v>1.4990000000000001</v>
      </c>
    </row>
    <row r="6498" spans="1:3">
      <c r="A6498" s="85">
        <v>43700</v>
      </c>
      <c r="B6498" s="90">
        <v>1.2387999999999999</v>
      </c>
      <c r="C6498" s="91">
        <v>1.4990000000000001</v>
      </c>
    </row>
    <row r="6499" spans="1:3">
      <c r="A6499" s="85">
        <v>43701</v>
      </c>
      <c r="B6499" s="90">
        <v>1.2387999999999999</v>
      </c>
      <c r="C6499" s="91">
        <v>1.4990000000000001</v>
      </c>
    </row>
    <row r="6500" spans="1:3">
      <c r="A6500" s="85">
        <v>43702</v>
      </c>
      <c r="B6500" s="90">
        <v>1.2387999999999999</v>
      </c>
      <c r="C6500" s="91">
        <v>1.4990000000000001</v>
      </c>
    </row>
    <row r="6501" spans="1:3">
      <c r="A6501" s="85">
        <v>43703</v>
      </c>
      <c r="B6501" s="90">
        <v>1.2387999999999999</v>
      </c>
      <c r="C6501" s="91">
        <v>1.4990000000000001</v>
      </c>
    </row>
    <row r="6502" spans="1:3">
      <c r="A6502" s="85">
        <v>43704</v>
      </c>
      <c r="B6502" s="90">
        <v>1.2387999999999999</v>
      </c>
      <c r="C6502" s="91">
        <v>1.4990000000000001</v>
      </c>
    </row>
    <row r="6503" spans="1:3">
      <c r="A6503" s="85">
        <v>43705</v>
      </c>
      <c r="B6503" s="90">
        <v>1.2387999999999999</v>
      </c>
      <c r="C6503" s="91">
        <v>1.4990000000000001</v>
      </c>
    </row>
    <row r="6504" spans="1:3">
      <c r="A6504" s="85">
        <v>43706</v>
      </c>
      <c r="B6504" s="90">
        <v>1.2387999999999999</v>
      </c>
      <c r="C6504" s="91">
        <v>1.4990000000000001</v>
      </c>
    </row>
    <row r="6505" spans="1:3">
      <c r="A6505" s="85">
        <v>43707</v>
      </c>
      <c r="B6505" s="90">
        <v>1.2387999999999999</v>
      </c>
      <c r="C6505" s="91">
        <v>1.4990000000000001</v>
      </c>
    </row>
    <row r="6506" spans="1:3">
      <c r="A6506" s="85">
        <v>43708</v>
      </c>
      <c r="B6506" s="90">
        <v>1.2387999999999999</v>
      </c>
      <c r="C6506" s="91">
        <v>1.4990000000000001</v>
      </c>
    </row>
    <row r="6507" spans="1:3">
      <c r="A6507" s="85">
        <v>43709</v>
      </c>
      <c r="B6507" s="90">
        <v>1.2387999999999999</v>
      </c>
      <c r="C6507" s="91">
        <v>1.4990000000000001</v>
      </c>
    </row>
    <row r="6508" spans="1:3">
      <c r="A6508" s="85">
        <v>43710</v>
      </c>
      <c r="B6508" s="90">
        <v>1.2387999999999999</v>
      </c>
      <c r="C6508" s="91">
        <v>1.4990000000000001</v>
      </c>
    </row>
    <row r="6509" spans="1:3">
      <c r="A6509" s="85">
        <v>43711</v>
      </c>
      <c r="B6509" s="90">
        <v>1.2387999999999999</v>
      </c>
      <c r="C6509" s="91">
        <v>1.4990000000000001</v>
      </c>
    </row>
    <row r="6510" spans="1:3">
      <c r="A6510" s="85">
        <v>43712</v>
      </c>
      <c r="B6510" s="90">
        <v>1.2387999999999999</v>
      </c>
      <c r="C6510" s="91">
        <v>1.4990000000000001</v>
      </c>
    </row>
    <row r="6511" spans="1:3">
      <c r="A6511" s="85">
        <v>43713</v>
      </c>
      <c r="B6511" s="90">
        <v>1.2387999999999999</v>
      </c>
      <c r="C6511" s="91">
        <v>1.4990000000000001</v>
      </c>
    </row>
    <row r="6512" spans="1:3">
      <c r="A6512" s="85">
        <v>43714</v>
      </c>
      <c r="B6512" s="90">
        <v>1.2387999999999999</v>
      </c>
      <c r="C6512" s="91">
        <v>1.4990000000000001</v>
      </c>
    </row>
    <row r="6513" spans="1:3">
      <c r="A6513" s="85">
        <v>43715</v>
      </c>
      <c r="B6513" s="90">
        <v>1.2579</v>
      </c>
      <c r="C6513" s="91">
        <v>1.522</v>
      </c>
    </row>
    <row r="6514" spans="1:3">
      <c r="A6514" s="85">
        <v>43716</v>
      </c>
      <c r="B6514" s="90">
        <v>1.2579</v>
      </c>
      <c r="C6514" s="91">
        <v>1.522</v>
      </c>
    </row>
    <row r="6515" spans="1:3">
      <c r="A6515" s="85">
        <v>43717</v>
      </c>
      <c r="B6515" s="90">
        <v>1.2579</v>
      </c>
      <c r="C6515" s="91">
        <v>1.522</v>
      </c>
    </row>
    <row r="6516" spans="1:3">
      <c r="A6516" s="85">
        <v>43718</v>
      </c>
      <c r="B6516" s="90">
        <v>1.2579</v>
      </c>
      <c r="C6516" s="91">
        <v>1.522</v>
      </c>
    </row>
    <row r="6517" spans="1:3">
      <c r="A6517" s="85">
        <v>43719</v>
      </c>
      <c r="B6517" s="90">
        <v>1.2579</v>
      </c>
      <c r="C6517" s="91">
        <v>1.522</v>
      </c>
    </row>
    <row r="6518" spans="1:3">
      <c r="A6518" s="85">
        <v>43720</v>
      </c>
      <c r="B6518" s="90">
        <v>1.2579</v>
      </c>
      <c r="C6518" s="91">
        <v>1.522</v>
      </c>
    </row>
    <row r="6519" spans="1:3">
      <c r="A6519" s="85">
        <v>43721</v>
      </c>
      <c r="B6519" s="90">
        <v>1.2579</v>
      </c>
      <c r="C6519" s="91">
        <v>1.522</v>
      </c>
    </row>
    <row r="6520" spans="1:3">
      <c r="A6520" s="85">
        <v>43722</v>
      </c>
      <c r="B6520" s="90">
        <v>1.2579</v>
      </c>
      <c r="C6520" s="91">
        <v>1.522</v>
      </c>
    </row>
    <row r="6521" spans="1:3">
      <c r="A6521" s="85">
        <v>43723</v>
      </c>
      <c r="B6521" s="90">
        <v>1.2579</v>
      </c>
      <c r="C6521" s="91">
        <v>1.522</v>
      </c>
    </row>
    <row r="6522" spans="1:3">
      <c r="A6522" s="85">
        <v>43724</v>
      </c>
      <c r="B6522" s="90">
        <v>1.2579</v>
      </c>
      <c r="C6522" s="91">
        <v>1.522</v>
      </c>
    </row>
    <row r="6523" spans="1:3">
      <c r="A6523" s="85">
        <v>43725</v>
      </c>
      <c r="B6523" s="90">
        <v>1.2579</v>
      </c>
      <c r="C6523" s="91">
        <v>1.522</v>
      </c>
    </row>
    <row r="6524" spans="1:3">
      <c r="A6524" s="85">
        <v>43726</v>
      </c>
      <c r="B6524" s="90">
        <v>1.2579</v>
      </c>
      <c r="C6524" s="91">
        <v>1.522</v>
      </c>
    </row>
    <row r="6525" spans="1:3">
      <c r="A6525" s="85">
        <v>43727</v>
      </c>
      <c r="B6525" s="90">
        <v>1.2818000000000001</v>
      </c>
      <c r="C6525" s="91">
        <v>1.5509999999999999</v>
      </c>
    </row>
    <row r="6526" spans="1:3">
      <c r="A6526" s="85">
        <v>43728</v>
      </c>
      <c r="B6526" s="90">
        <v>1.2818000000000001</v>
      </c>
      <c r="C6526" s="91">
        <v>1.5509999999999999</v>
      </c>
    </row>
    <row r="6527" spans="1:3">
      <c r="A6527" s="85">
        <v>43729</v>
      </c>
      <c r="B6527" s="90">
        <v>1.2818000000000001</v>
      </c>
      <c r="C6527" s="91">
        <v>1.5509999999999999</v>
      </c>
    </row>
    <row r="6528" spans="1:3">
      <c r="A6528" s="85">
        <v>43730</v>
      </c>
      <c r="B6528" s="90">
        <v>1.2818000000000001</v>
      </c>
      <c r="C6528" s="91">
        <v>1.5509999999999999</v>
      </c>
    </row>
    <row r="6529" spans="1:3">
      <c r="A6529" s="85">
        <v>43731</v>
      </c>
      <c r="B6529" s="90">
        <v>1.2818000000000001</v>
      </c>
      <c r="C6529" s="91">
        <v>1.5509999999999999</v>
      </c>
    </row>
    <row r="6530" spans="1:3">
      <c r="A6530" s="85">
        <v>43732</v>
      </c>
      <c r="B6530" s="90">
        <v>1.2818000000000001</v>
      </c>
      <c r="C6530" s="91">
        <v>1.5509999999999999</v>
      </c>
    </row>
    <row r="6531" spans="1:3">
      <c r="A6531" s="85">
        <v>43733</v>
      </c>
      <c r="B6531" s="90">
        <v>1.2818000000000001</v>
      </c>
      <c r="C6531" s="91">
        <v>1.5509999999999999</v>
      </c>
    </row>
    <row r="6532" spans="1:3">
      <c r="A6532" s="85">
        <v>43734</v>
      </c>
      <c r="B6532" s="90">
        <v>1.2818000000000001</v>
      </c>
      <c r="C6532" s="91">
        <v>1.5509999999999999</v>
      </c>
    </row>
    <row r="6533" spans="1:3">
      <c r="A6533" s="85">
        <v>43735</v>
      </c>
      <c r="B6533" s="90">
        <v>1.2645</v>
      </c>
      <c r="C6533" s="91">
        <v>1.53</v>
      </c>
    </row>
    <row r="6534" spans="1:3">
      <c r="A6534" s="85">
        <v>43736</v>
      </c>
      <c r="B6534" s="90">
        <v>1.2645</v>
      </c>
      <c r="C6534" s="91">
        <v>1.53</v>
      </c>
    </row>
    <row r="6535" spans="1:3">
      <c r="A6535" s="85">
        <v>43737</v>
      </c>
      <c r="B6535" s="90">
        <v>1.2645</v>
      </c>
      <c r="C6535" s="91">
        <v>1.53</v>
      </c>
    </row>
    <row r="6536" spans="1:3">
      <c r="A6536" s="85">
        <v>43738</v>
      </c>
      <c r="B6536" s="90">
        <v>1.2645</v>
      </c>
      <c r="C6536" s="91">
        <v>1.53</v>
      </c>
    </row>
    <row r="6537" spans="1:3">
      <c r="A6537" s="85">
        <v>43739</v>
      </c>
      <c r="B6537" s="90">
        <v>1.2661</v>
      </c>
      <c r="C6537" s="91">
        <v>1.532</v>
      </c>
    </row>
    <row r="6538" spans="1:3">
      <c r="A6538" s="85">
        <v>43740</v>
      </c>
      <c r="B6538" s="90">
        <v>1.2661</v>
      </c>
      <c r="C6538" s="91">
        <v>1.532</v>
      </c>
    </row>
    <row r="6539" spans="1:3">
      <c r="A6539" s="85">
        <v>43741</v>
      </c>
      <c r="B6539" s="90">
        <v>1.2661</v>
      </c>
      <c r="C6539" s="91">
        <v>1.532</v>
      </c>
    </row>
    <row r="6540" spans="1:3">
      <c r="A6540" s="85">
        <v>43742</v>
      </c>
      <c r="B6540" s="90">
        <v>1.2661</v>
      </c>
      <c r="C6540" s="91">
        <v>1.532</v>
      </c>
    </row>
    <row r="6541" spans="1:3">
      <c r="A6541" s="85">
        <v>43743</v>
      </c>
      <c r="B6541" s="91">
        <v>1.2413000000000001</v>
      </c>
      <c r="C6541" s="91">
        <v>1.502</v>
      </c>
    </row>
    <row r="6542" spans="1:3">
      <c r="A6542" s="85">
        <v>43744</v>
      </c>
      <c r="B6542" s="91">
        <v>1.2413000000000001</v>
      </c>
      <c r="C6542" s="91">
        <v>1.502</v>
      </c>
    </row>
    <row r="6543" spans="1:3">
      <c r="A6543" s="85">
        <v>43745</v>
      </c>
      <c r="B6543" s="91">
        <v>1.2413000000000001</v>
      </c>
      <c r="C6543" s="91">
        <v>1.502</v>
      </c>
    </row>
    <row r="6544" spans="1:3">
      <c r="A6544" s="85">
        <v>43746</v>
      </c>
      <c r="B6544" s="91">
        <v>1.2413000000000001</v>
      </c>
      <c r="C6544" s="91">
        <v>1.502</v>
      </c>
    </row>
    <row r="6545" spans="1:3">
      <c r="A6545" s="85">
        <v>43747</v>
      </c>
      <c r="B6545" s="91">
        <v>1.2579</v>
      </c>
      <c r="C6545" s="91">
        <v>1.522</v>
      </c>
    </row>
    <row r="6546" spans="1:3">
      <c r="A6546" s="85">
        <v>43748</v>
      </c>
      <c r="B6546" s="91">
        <v>1.2579</v>
      </c>
      <c r="C6546" s="91">
        <v>1.522</v>
      </c>
    </row>
    <row r="6547" spans="1:3">
      <c r="A6547" s="85">
        <v>43749</v>
      </c>
      <c r="B6547" s="91">
        <v>1.2579</v>
      </c>
      <c r="C6547" s="91">
        <v>1.522</v>
      </c>
    </row>
    <row r="6548" spans="1:3">
      <c r="A6548" s="85">
        <v>43750</v>
      </c>
      <c r="B6548" s="91">
        <v>1.2579</v>
      </c>
      <c r="C6548" s="91">
        <v>1.522</v>
      </c>
    </row>
    <row r="6549" spans="1:3">
      <c r="A6549" s="85">
        <v>43751</v>
      </c>
      <c r="B6549" s="91">
        <v>1.2579</v>
      </c>
      <c r="C6549" s="91">
        <v>1.522</v>
      </c>
    </row>
    <row r="6550" spans="1:3">
      <c r="A6550" s="85">
        <v>43752</v>
      </c>
      <c r="B6550" s="91">
        <v>1.2579</v>
      </c>
      <c r="C6550" s="91">
        <v>1.522</v>
      </c>
    </row>
    <row r="6551" spans="1:3">
      <c r="A6551" s="85">
        <v>43753</v>
      </c>
      <c r="B6551" s="91">
        <v>1.2579</v>
      </c>
      <c r="C6551" s="91">
        <v>1.522</v>
      </c>
    </row>
    <row r="6552" spans="1:3">
      <c r="A6552" s="85">
        <v>43754</v>
      </c>
      <c r="B6552" s="91">
        <v>1.2579</v>
      </c>
      <c r="C6552" s="91">
        <v>1.522</v>
      </c>
    </row>
    <row r="6553" spans="1:3">
      <c r="A6553" s="85">
        <v>43755</v>
      </c>
      <c r="B6553" s="91">
        <v>1.2579</v>
      </c>
      <c r="C6553" s="91">
        <v>1.522</v>
      </c>
    </row>
    <row r="6554" spans="1:3">
      <c r="A6554" s="85">
        <v>43756</v>
      </c>
      <c r="B6554" s="91">
        <v>1.2579</v>
      </c>
      <c r="C6554" s="91">
        <v>1.522</v>
      </c>
    </row>
    <row r="6555" spans="1:3">
      <c r="A6555" s="85">
        <v>43757</v>
      </c>
      <c r="B6555" s="91">
        <v>1.2579</v>
      </c>
      <c r="C6555" s="91">
        <v>1.522</v>
      </c>
    </row>
    <row r="6556" spans="1:3">
      <c r="A6556" s="85">
        <v>43758</v>
      </c>
      <c r="B6556" s="91">
        <v>1.2579</v>
      </c>
      <c r="C6556" s="91">
        <v>1.522</v>
      </c>
    </row>
    <row r="6557" spans="1:3">
      <c r="A6557" s="85">
        <v>43759</v>
      </c>
      <c r="B6557" s="91">
        <v>1.2579</v>
      </c>
      <c r="C6557" s="91">
        <v>1.522</v>
      </c>
    </row>
    <row r="6558" spans="1:3">
      <c r="A6558" s="85">
        <v>43760</v>
      </c>
      <c r="B6558" s="91">
        <v>1.2579</v>
      </c>
      <c r="C6558" s="91">
        <v>1.522</v>
      </c>
    </row>
    <row r="6559" spans="1:3">
      <c r="A6559" s="85">
        <v>43761</v>
      </c>
      <c r="B6559" s="91">
        <v>1.2579</v>
      </c>
      <c r="C6559" s="91">
        <v>1.522</v>
      </c>
    </row>
    <row r="6560" spans="1:3">
      <c r="A6560" s="85">
        <v>43762</v>
      </c>
      <c r="B6560" s="91">
        <v>1.2579</v>
      </c>
      <c r="C6560" s="91">
        <v>1.522</v>
      </c>
    </row>
    <row r="6561" spans="1:3">
      <c r="A6561" s="85">
        <v>43763</v>
      </c>
      <c r="B6561" s="91">
        <v>1.2579</v>
      </c>
      <c r="C6561" s="91">
        <v>1.522</v>
      </c>
    </row>
    <row r="6562" spans="1:3">
      <c r="A6562" s="85">
        <v>43764</v>
      </c>
      <c r="B6562" s="91">
        <v>1.2579</v>
      </c>
      <c r="C6562" s="91">
        <v>1.522</v>
      </c>
    </row>
    <row r="6563" spans="1:3">
      <c r="A6563" s="85">
        <v>43765</v>
      </c>
      <c r="B6563" s="91">
        <v>1.2579</v>
      </c>
      <c r="C6563" s="91">
        <v>1.522</v>
      </c>
    </row>
    <row r="6564" spans="1:3">
      <c r="A6564" s="85">
        <v>43766</v>
      </c>
      <c r="B6564" s="91">
        <v>1.2579</v>
      </c>
      <c r="C6564" s="91">
        <v>1.522</v>
      </c>
    </row>
    <row r="6565" spans="1:3">
      <c r="A6565" s="85">
        <v>43767</v>
      </c>
      <c r="B6565" s="91">
        <v>1.2579</v>
      </c>
      <c r="C6565" s="91">
        <v>1.522</v>
      </c>
    </row>
    <row r="6566" spans="1:3">
      <c r="A6566" s="85">
        <v>43768</v>
      </c>
      <c r="B6566" s="91">
        <v>1.2579</v>
      </c>
      <c r="C6566" s="91">
        <v>1.522</v>
      </c>
    </row>
    <row r="6567" spans="1:3">
      <c r="A6567" s="85">
        <v>43769</v>
      </c>
      <c r="B6567" s="91">
        <v>1.2579</v>
      </c>
      <c r="C6567" s="91">
        <v>1.522</v>
      </c>
    </row>
    <row r="6568" spans="1:3">
      <c r="A6568" s="85">
        <v>43770</v>
      </c>
      <c r="B6568" s="91">
        <v>1.2603</v>
      </c>
      <c r="C6568" s="91">
        <v>1.5249999999999999</v>
      </c>
    </row>
    <row r="6569" spans="1:3">
      <c r="A6569" s="85">
        <v>43771</v>
      </c>
      <c r="B6569" s="91">
        <v>1.2603</v>
      </c>
      <c r="C6569" s="91">
        <v>1.5249999999999999</v>
      </c>
    </row>
    <row r="6570" spans="1:3">
      <c r="A6570" s="85">
        <v>43772</v>
      </c>
      <c r="B6570" s="91">
        <v>1.2603</v>
      </c>
      <c r="C6570" s="91">
        <v>1.5249999999999999</v>
      </c>
    </row>
    <row r="6571" spans="1:3">
      <c r="A6571" s="85">
        <v>43773</v>
      </c>
      <c r="B6571" s="91">
        <v>1.2603</v>
      </c>
      <c r="C6571" s="91">
        <v>1.5249999999999999</v>
      </c>
    </row>
    <row r="6572" spans="1:3">
      <c r="A6572" s="85">
        <v>43774</v>
      </c>
      <c r="B6572" s="91">
        <v>1.2603</v>
      </c>
      <c r="C6572" s="91">
        <v>1.5249999999999999</v>
      </c>
    </row>
    <row r="6573" spans="1:3">
      <c r="A6573" s="85">
        <v>43775</v>
      </c>
      <c r="B6573" s="91">
        <v>1.2603</v>
      </c>
      <c r="C6573" s="91">
        <v>1.5249999999999999</v>
      </c>
    </row>
    <row r="6574" spans="1:3">
      <c r="A6574" s="85">
        <v>43776</v>
      </c>
      <c r="B6574" s="91">
        <v>1.2603</v>
      </c>
      <c r="C6574" s="91">
        <v>1.5249999999999999</v>
      </c>
    </row>
    <row r="6575" spans="1:3">
      <c r="A6575" s="85">
        <v>43777</v>
      </c>
      <c r="B6575" s="91">
        <v>1.2603</v>
      </c>
      <c r="C6575" s="91">
        <v>1.5249999999999999</v>
      </c>
    </row>
    <row r="6576" spans="1:3">
      <c r="A6576" s="85">
        <v>43778</v>
      </c>
      <c r="B6576" s="91">
        <v>1.2603</v>
      </c>
      <c r="C6576" s="91">
        <v>1.5249999999999999</v>
      </c>
    </row>
    <row r="6577" spans="1:3">
      <c r="A6577" s="85">
        <v>43779</v>
      </c>
      <c r="B6577" s="91">
        <v>1.2603</v>
      </c>
      <c r="C6577" s="91">
        <v>1.5249999999999999</v>
      </c>
    </row>
    <row r="6578" spans="1:3">
      <c r="A6578" s="85">
        <v>43780</v>
      </c>
      <c r="B6578" s="91">
        <v>1.2603</v>
      </c>
      <c r="C6578" s="91">
        <v>1.5249999999999999</v>
      </c>
    </row>
    <row r="6579" spans="1:3">
      <c r="A6579" s="85">
        <v>43781</v>
      </c>
      <c r="B6579" s="91">
        <v>1.2603</v>
      </c>
      <c r="C6579" s="91">
        <v>1.5249999999999999</v>
      </c>
    </row>
    <row r="6580" spans="1:3">
      <c r="A6580" s="85">
        <v>43782</v>
      </c>
      <c r="B6580" s="91">
        <v>1.2603</v>
      </c>
      <c r="C6580" s="91">
        <v>1.5249999999999999</v>
      </c>
    </row>
    <row r="6581" spans="1:3">
      <c r="A6581" s="85">
        <v>43783</v>
      </c>
      <c r="B6581" s="91">
        <v>1.2603</v>
      </c>
      <c r="C6581" s="91">
        <v>1.5249999999999999</v>
      </c>
    </row>
    <row r="6582" spans="1:3">
      <c r="A6582" s="85">
        <v>43784</v>
      </c>
      <c r="B6582" s="91">
        <v>1.2603</v>
      </c>
      <c r="C6582" s="91">
        <v>1.5249999999999999</v>
      </c>
    </row>
    <row r="6583" spans="1:3">
      <c r="A6583" s="85">
        <v>43785</v>
      </c>
      <c r="B6583" s="91">
        <v>1.2603</v>
      </c>
      <c r="C6583" s="91">
        <v>1.5249999999999999</v>
      </c>
    </row>
    <row r="6584" spans="1:3">
      <c r="A6584" s="85">
        <v>43786</v>
      </c>
      <c r="B6584" s="91">
        <v>1.2603</v>
      </c>
      <c r="C6584" s="91">
        <v>1.5249999999999999</v>
      </c>
    </row>
    <row r="6585" spans="1:3">
      <c r="A6585" s="85">
        <v>43787</v>
      </c>
      <c r="B6585" s="91">
        <v>1.2603</v>
      </c>
      <c r="C6585" s="91">
        <v>1.5249999999999999</v>
      </c>
    </row>
    <row r="6586" spans="1:3">
      <c r="A6586" s="85">
        <v>43788</v>
      </c>
      <c r="B6586" s="91">
        <v>1.2719</v>
      </c>
      <c r="C6586" s="91">
        <v>1.5389999999999999</v>
      </c>
    </row>
    <row r="6587" spans="1:3">
      <c r="A6587" s="85">
        <v>43789</v>
      </c>
      <c r="B6587" s="91">
        <v>1.2719</v>
      </c>
      <c r="C6587" s="91">
        <v>1.5389999999999999</v>
      </c>
    </row>
    <row r="6588" spans="1:3">
      <c r="A6588" s="85">
        <v>43790</v>
      </c>
      <c r="B6588" s="91">
        <v>1.2719</v>
      </c>
      <c r="C6588" s="91">
        <v>1.5389999999999999</v>
      </c>
    </row>
    <row r="6589" spans="1:3">
      <c r="A6589" s="85">
        <v>43791</v>
      </c>
      <c r="B6589" s="91">
        <v>1.2719</v>
      </c>
      <c r="C6589" s="91">
        <v>1.5389999999999999</v>
      </c>
    </row>
    <row r="6590" spans="1:3">
      <c r="A6590" s="85">
        <v>43792</v>
      </c>
      <c r="B6590" s="91">
        <v>1.262</v>
      </c>
      <c r="C6590" s="91">
        <v>1.5269999999999999</v>
      </c>
    </row>
    <row r="6591" spans="1:3">
      <c r="A6591" s="85">
        <v>43793</v>
      </c>
      <c r="B6591" s="91">
        <v>1.262</v>
      </c>
      <c r="C6591" s="91">
        <v>1.5269999999999999</v>
      </c>
    </row>
    <row r="6592" spans="1:3">
      <c r="A6592" s="85">
        <v>43794</v>
      </c>
      <c r="B6592" s="91">
        <v>1.262</v>
      </c>
      <c r="C6592" s="91">
        <v>1.5269999999999999</v>
      </c>
    </row>
    <row r="6593" spans="1:3">
      <c r="A6593" s="85">
        <v>43795</v>
      </c>
      <c r="B6593" s="91">
        <v>1.262</v>
      </c>
      <c r="C6593" s="91">
        <v>1.5269999999999999</v>
      </c>
    </row>
    <row r="6594" spans="1:3">
      <c r="A6594" s="85">
        <v>43796</v>
      </c>
      <c r="B6594" s="91">
        <v>1.262</v>
      </c>
      <c r="C6594" s="91">
        <v>1.5269999999999999</v>
      </c>
    </row>
    <row r="6595" spans="1:3">
      <c r="A6595" s="85">
        <v>43797</v>
      </c>
      <c r="B6595" s="91">
        <v>1.262</v>
      </c>
      <c r="C6595" s="91">
        <v>1.5269999999999999</v>
      </c>
    </row>
    <row r="6596" spans="1:3">
      <c r="A6596" s="85">
        <v>43798</v>
      </c>
      <c r="B6596" s="91">
        <v>1.262</v>
      </c>
      <c r="C6596" s="91">
        <v>1.5269999999999999</v>
      </c>
    </row>
    <row r="6597" spans="1:3">
      <c r="A6597" s="85">
        <v>43799</v>
      </c>
      <c r="B6597" s="91">
        <v>1.262</v>
      </c>
      <c r="C6597" s="91">
        <v>1.5269999999999999</v>
      </c>
    </row>
    <row r="6598" spans="1:3">
      <c r="A6598" s="85">
        <v>43800</v>
      </c>
      <c r="B6598" s="91">
        <v>1.262</v>
      </c>
      <c r="C6598" s="91">
        <v>1.5269999999999999</v>
      </c>
    </row>
    <row r="6599" spans="1:3">
      <c r="A6599" s="85">
        <v>43801</v>
      </c>
      <c r="B6599" s="91">
        <v>1.262</v>
      </c>
      <c r="C6599" s="91">
        <v>1.5269999999999999</v>
      </c>
    </row>
    <row r="6600" spans="1:3">
      <c r="A6600" s="85">
        <v>43802</v>
      </c>
      <c r="B6600" s="91">
        <v>1.262</v>
      </c>
      <c r="C6600" s="91">
        <v>1.5269999999999999</v>
      </c>
    </row>
    <row r="6601" spans="1:3">
      <c r="A6601" s="85">
        <v>43803</v>
      </c>
      <c r="B6601" s="91">
        <v>1.262</v>
      </c>
      <c r="C6601" s="91">
        <v>1.5269999999999999</v>
      </c>
    </row>
    <row r="6602" spans="1:3">
      <c r="A6602" s="85">
        <v>43804</v>
      </c>
      <c r="B6602" s="91">
        <v>1.262</v>
      </c>
      <c r="C6602" s="91">
        <v>1.5269999999999999</v>
      </c>
    </row>
    <row r="6603" spans="1:3">
      <c r="A6603" s="85">
        <v>43805</v>
      </c>
      <c r="B6603" s="91">
        <v>1.262</v>
      </c>
      <c r="C6603" s="91">
        <v>1.5269999999999999</v>
      </c>
    </row>
    <row r="6604" spans="1:3">
      <c r="A6604" s="85">
        <v>43806</v>
      </c>
      <c r="B6604" s="91">
        <v>1.262</v>
      </c>
      <c r="C6604" s="91">
        <v>1.5269999999999999</v>
      </c>
    </row>
    <row r="6605" spans="1:3">
      <c r="A6605" s="85">
        <v>43807</v>
      </c>
      <c r="B6605" s="91">
        <v>1.262</v>
      </c>
      <c r="C6605" s="91">
        <v>1.5269999999999999</v>
      </c>
    </row>
    <row r="6606" spans="1:3">
      <c r="A6606" s="85">
        <v>43808</v>
      </c>
      <c r="B6606" s="91">
        <v>1.262</v>
      </c>
      <c r="C6606" s="91">
        <v>1.5269999999999999</v>
      </c>
    </row>
    <row r="6607" spans="1:3">
      <c r="A6607" s="85">
        <v>43809</v>
      </c>
      <c r="B6607" s="91">
        <v>1.262</v>
      </c>
      <c r="C6607" s="91">
        <v>1.5269999999999999</v>
      </c>
    </row>
    <row r="6608" spans="1:3">
      <c r="A6608" s="85">
        <v>43810</v>
      </c>
      <c r="B6608" s="91">
        <v>1.262</v>
      </c>
      <c r="C6608" s="91">
        <v>1.5269999999999999</v>
      </c>
    </row>
    <row r="6609" spans="1:3">
      <c r="A6609" s="85">
        <v>43811</v>
      </c>
      <c r="B6609" s="91">
        <v>1.262</v>
      </c>
      <c r="C6609" s="91">
        <v>1.5269999999999999</v>
      </c>
    </row>
    <row r="6610" spans="1:3">
      <c r="A6610" s="85">
        <v>43812</v>
      </c>
      <c r="B6610" s="91">
        <v>1.262</v>
      </c>
      <c r="C6610" s="91">
        <v>1.5269999999999999</v>
      </c>
    </row>
    <row r="6611" spans="1:3">
      <c r="A6611" s="85">
        <v>43813</v>
      </c>
      <c r="B6611" s="91">
        <v>1.262</v>
      </c>
      <c r="C6611" s="91">
        <v>1.5269999999999999</v>
      </c>
    </row>
    <row r="6612" spans="1:3">
      <c r="A6612" s="85">
        <v>43814</v>
      </c>
      <c r="B6612" s="91">
        <v>1.262</v>
      </c>
      <c r="C6612" s="91">
        <v>1.5269999999999999</v>
      </c>
    </row>
    <row r="6613" spans="1:3">
      <c r="A6613" s="85">
        <v>43815</v>
      </c>
      <c r="B6613" s="91">
        <v>1.262</v>
      </c>
      <c r="C6613" s="91">
        <v>1.5269999999999999</v>
      </c>
    </row>
    <row r="6614" spans="1:3">
      <c r="A6614" s="85">
        <v>43816</v>
      </c>
      <c r="B6614" s="91">
        <v>1.2719</v>
      </c>
      <c r="C6614" s="91">
        <v>1.5389999999999999</v>
      </c>
    </row>
    <row r="6615" spans="1:3">
      <c r="A6615" s="85">
        <v>43817</v>
      </c>
      <c r="B6615" s="91">
        <v>1.2719</v>
      </c>
      <c r="C6615" s="91">
        <v>1.5389999999999999</v>
      </c>
    </row>
    <row r="6616" spans="1:3">
      <c r="A6616" s="85">
        <v>43818</v>
      </c>
      <c r="B6616" s="91">
        <v>1.2719</v>
      </c>
      <c r="C6616" s="91">
        <v>1.5389999999999999</v>
      </c>
    </row>
    <row r="6617" spans="1:3">
      <c r="A6617" s="85">
        <v>43819</v>
      </c>
      <c r="B6617" s="91">
        <v>1.2719</v>
      </c>
      <c r="C6617" s="91">
        <v>1.5389999999999999</v>
      </c>
    </row>
    <row r="6618" spans="1:3">
      <c r="A6618" s="85">
        <v>43820</v>
      </c>
      <c r="B6618" s="91">
        <v>1.2719</v>
      </c>
      <c r="C6618" s="91">
        <v>1.5389999999999999</v>
      </c>
    </row>
    <row r="6619" spans="1:3">
      <c r="A6619" s="85">
        <v>43821</v>
      </c>
      <c r="B6619" s="91">
        <v>1.2719</v>
      </c>
      <c r="C6619" s="91">
        <v>1.5389999999999999</v>
      </c>
    </row>
    <row r="6620" spans="1:3">
      <c r="A6620" s="85">
        <v>43822</v>
      </c>
      <c r="B6620" s="91">
        <v>1.2719</v>
      </c>
      <c r="C6620" s="91">
        <v>1.5389999999999999</v>
      </c>
    </row>
    <row r="6621" spans="1:3">
      <c r="A6621" s="85">
        <v>43823</v>
      </c>
      <c r="B6621" s="91">
        <v>1.2901</v>
      </c>
      <c r="C6621" s="91">
        <v>1.5609999999999999</v>
      </c>
    </row>
    <row r="6622" spans="1:3">
      <c r="A6622" s="85">
        <v>43824</v>
      </c>
      <c r="B6622" s="91">
        <v>1.2901</v>
      </c>
      <c r="C6622" s="91">
        <v>1.5609999999999999</v>
      </c>
    </row>
    <row r="6623" spans="1:3">
      <c r="A6623" s="85">
        <v>43825</v>
      </c>
      <c r="B6623" s="91">
        <v>1.2901</v>
      </c>
      <c r="C6623" s="91">
        <v>1.5609999999999999</v>
      </c>
    </row>
    <row r="6624" spans="1:3">
      <c r="A6624" s="85">
        <v>43826</v>
      </c>
      <c r="B6624" s="91">
        <v>1.2901</v>
      </c>
      <c r="C6624" s="91">
        <v>1.5609999999999999</v>
      </c>
    </row>
    <row r="6625" spans="1:3">
      <c r="A6625" s="85">
        <v>43827</v>
      </c>
      <c r="B6625" s="91">
        <v>1.2901</v>
      </c>
      <c r="C6625" s="91">
        <v>1.5609999999999999</v>
      </c>
    </row>
    <row r="6626" spans="1:3">
      <c r="A6626" s="85">
        <v>43828</v>
      </c>
      <c r="B6626" s="91">
        <v>1.2901</v>
      </c>
      <c r="C6626" s="91">
        <v>1.5609999999999999</v>
      </c>
    </row>
    <row r="6627" spans="1:3">
      <c r="A6627" s="85">
        <v>43829</v>
      </c>
      <c r="B6627" s="91">
        <v>1.2901</v>
      </c>
      <c r="C6627" s="91">
        <v>1.5609999999999999</v>
      </c>
    </row>
    <row r="6628" spans="1:3">
      <c r="A6628" s="85">
        <v>43830</v>
      </c>
      <c r="B6628" s="91">
        <v>1.2901</v>
      </c>
      <c r="C6628" s="91">
        <v>1.5609999999999999</v>
      </c>
    </row>
    <row r="6629" spans="1:3">
      <c r="A6629" s="85">
        <v>43831</v>
      </c>
      <c r="B6629" s="91">
        <v>1.3140000000000001</v>
      </c>
      <c r="C6629" s="91">
        <v>1.59</v>
      </c>
    </row>
    <row r="6630" spans="1:3">
      <c r="A6630" s="85">
        <v>43832</v>
      </c>
      <c r="B6630" s="91">
        <v>1.3140000000000001</v>
      </c>
      <c r="C6630" s="91">
        <v>1.59</v>
      </c>
    </row>
    <row r="6631" spans="1:3">
      <c r="A6631" s="85">
        <v>43833</v>
      </c>
      <c r="B6631" s="91">
        <v>1.3140000000000001</v>
      </c>
      <c r="C6631" s="91">
        <v>1.59</v>
      </c>
    </row>
    <row r="6632" spans="1:3">
      <c r="A6632" s="85">
        <v>43834</v>
      </c>
      <c r="B6632" s="91">
        <v>1.3140000000000001</v>
      </c>
      <c r="C6632" s="91">
        <v>1.59</v>
      </c>
    </row>
    <row r="6633" spans="1:3">
      <c r="A6633" s="85">
        <v>43835</v>
      </c>
      <c r="B6633" s="91">
        <v>1.3140000000000001</v>
      </c>
      <c r="C6633" s="91">
        <v>1.59</v>
      </c>
    </row>
    <row r="6634" spans="1:3">
      <c r="A6634" s="85">
        <v>43836</v>
      </c>
      <c r="B6634" s="91">
        <v>1.3140000000000001</v>
      </c>
      <c r="C6634" s="91">
        <v>1.59</v>
      </c>
    </row>
    <row r="6635" spans="1:3">
      <c r="A6635" s="85">
        <v>43837</v>
      </c>
      <c r="B6635" s="91">
        <v>1.3140000000000001</v>
      </c>
      <c r="C6635" s="91">
        <v>1.59</v>
      </c>
    </row>
    <row r="6636" spans="1:3">
      <c r="A6636" s="85">
        <v>43838</v>
      </c>
      <c r="B6636" s="91">
        <v>1.3140000000000001</v>
      </c>
      <c r="C6636" s="91">
        <v>1.59</v>
      </c>
    </row>
    <row r="6637" spans="1:3">
      <c r="A6637" s="85">
        <v>43839</v>
      </c>
      <c r="B6637" s="91">
        <v>1.3140000000000001</v>
      </c>
      <c r="C6637" s="91">
        <v>1.59</v>
      </c>
    </row>
    <row r="6638" spans="1:3">
      <c r="A6638" s="85">
        <v>43840</v>
      </c>
      <c r="B6638" s="91">
        <v>1.3140000000000001</v>
      </c>
      <c r="C6638" s="91">
        <v>1.59</v>
      </c>
    </row>
    <row r="6639" spans="1:3">
      <c r="A6639" s="85">
        <v>43841</v>
      </c>
      <c r="B6639" s="91">
        <v>1.3140000000000001</v>
      </c>
      <c r="C6639" s="91">
        <v>1.59</v>
      </c>
    </row>
    <row r="6640" spans="1:3">
      <c r="A6640" s="85">
        <v>43842</v>
      </c>
      <c r="B6640" s="91">
        <v>1.3140000000000001</v>
      </c>
      <c r="C6640" s="91">
        <v>1.59</v>
      </c>
    </row>
    <row r="6641" spans="1:3">
      <c r="A6641" s="85">
        <v>43843</v>
      </c>
      <c r="B6641" s="91">
        <v>1.3140000000000001</v>
      </c>
      <c r="C6641" s="91">
        <v>1.59</v>
      </c>
    </row>
    <row r="6642" spans="1:3">
      <c r="A6642" s="85">
        <v>43844</v>
      </c>
      <c r="B6642" s="91">
        <v>1.2975000000000001</v>
      </c>
      <c r="C6642" s="91">
        <v>1.57</v>
      </c>
    </row>
    <row r="6643" spans="1:3">
      <c r="A6643" s="85">
        <v>43845</v>
      </c>
      <c r="B6643" s="91">
        <v>1.2975000000000001</v>
      </c>
      <c r="C6643" s="91">
        <v>1.57</v>
      </c>
    </row>
    <row r="6644" spans="1:3">
      <c r="A6644" s="85">
        <v>43846</v>
      </c>
      <c r="B6644" s="91">
        <v>1.2975000000000001</v>
      </c>
      <c r="C6644" s="91">
        <v>1.57</v>
      </c>
    </row>
    <row r="6645" spans="1:3">
      <c r="A6645" s="85">
        <v>43847</v>
      </c>
      <c r="B6645" s="91">
        <v>1.2975000000000001</v>
      </c>
      <c r="C6645" s="91">
        <v>1.57</v>
      </c>
    </row>
    <row r="6646" spans="1:3">
      <c r="A6646" s="85">
        <v>43848</v>
      </c>
      <c r="B6646" s="91">
        <v>1.2975000000000001</v>
      </c>
      <c r="C6646" s="91">
        <v>1.57</v>
      </c>
    </row>
    <row r="6647" spans="1:3">
      <c r="A6647" s="85">
        <v>43849</v>
      </c>
      <c r="B6647" s="91">
        <v>1.2975000000000001</v>
      </c>
      <c r="C6647" s="91">
        <v>1.57</v>
      </c>
    </row>
    <row r="6648" spans="1:3">
      <c r="A6648" s="85">
        <v>43850</v>
      </c>
      <c r="B6648" s="91">
        <v>1.2975000000000001</v>
      </c>
      <c r="C6648" s="91">
        <v>1.57</v>
      </c>
    </row>
    <row r="6649" spans="1:3">
      <c r="A6649" s="85">
        <v>43851</v>
      </c>
      <c r="B6649" s="91">
        <v>1.2777000000000001</v>
      </c>
      <c r="C6649" s="91">
        <v>1.546</v>
      </c>
    </row>
    <row r="6650" spans="1:3">
      <c r="A6650" s="85">
        <v>43852</v>
      </c>
      <c r="B6650" s="91">
        <v>1.2777000000000001</v>
      </c>
      <c r="C6650" s="91">
        <v>1.546</v>
      </c>
    </row>
    <row r="6651" spans="1:3">
      <c r="A6651" s="85">
        <v>43853</v>
      </c>
      <c r="B6651" s="91">
        <v>1.2777000000000001</v>
      </c>
      <c r="C6651" s="91">
        <v>1.546</v>
      </c>
    </row>
    <row r="6652" spans="1:3">
      <c r="A6652" s="85">
        <v>43854</v>
      </c>
      <c r="B6652" s="91">
        <v>1.2777000000000001</v>
      </c>
      <c r="C6652" s="91">
        <v>1.546</v>
      </c>
    </row>
    <row r="6653" spans="1:3">
      <c r="A6653" s="85">
        <v>43855</v>
      </c>
      <c r="B6653" s="91">
        <v>1.2777000000000001</v>
      </c>
      <c r="C6653" s="91">
        <v>1.546</v>
      </c>
    </row>
    <row r="6654" spans="1:3">
      <c r="A6654" s="85">
        <v>43856</v>
      </c>
      <c r="B6654" s="91">
        <v>1.2777000000000001</v>
      </c>
      <c r="C6654" s="91">
        <v>1.546</v>
      </c>
    </row>
    <row r="6655" spans="1:3">
      <c r="A6655" s="85">
        <v>43857</v>
      </c>
      <c r="B6655" s="91">
        <v>1.2777000000000001</v>
      </c>
      <c r="C6655" s="91">
        <v>1.546</v>
      </c>
    </row>
    <row r="6656" spans="1:3">
      <c r="A6656" s="85">
        <v>43858</v>
      </c>
      <c r="B6656" s="91">
        <v>1.2777000000000001</v>
      </c>
      <c r="C6656" s="91">
        <v>1.546</v>
      </c>
    </row>
    <row r="6657" spans="1:3">
      <c r="A6657" s="85">
        <v>43859</v>
      </c>
      <c r="B6657" s="91">
        <v>1.2363999999999999</v>
      </c>
      <c r="C6657" s="91">
        <v>1.496</v>
      </c>
    </row>
    <row r="6658" spans="1:3">
      <c r="A6658" s="85">
        <v>43860</v>
      </c>
      <c r="B6658" s="91">
        <v>1.2363999999999999</v>
      </c>
      <c r="C6658" s="91">
        <v>1.496</v>
      </c>
    </row>
    <row r="6659" spans="1:3">
      <c r="A6659" s="85">
        <v>43861</v>
      </c>
      <c r="B6659" s="91">
        <v>1.2363999999999999</v>
      </c>
      <c r="C6659" s="91">
        <v>1.496</v>
      </c>
    </row>
    <row r="6660" spans="1:3">
      <c r="A6660" s="85">
        <v>43862</v>
      </c>
      <c r="B6660" s="91">
        <v>1.2363999999999999</v>
      </c>
      <c r="C6660" s="91">
        <v>1.496</v>
      </c>
    </row>
    <row r="6661" spans="1:3">
      <c r="A6661" s="85">
        <v>43863</v>
      </c>
      <c r="B6661" s="91">
        <v>1.2363999999999999</v>
      </c>
      <c r="C6661" s="91">
        <v>1.496</v>
      </c>
    </row>
    <row r="6662" spans="1:3">
      <c r="A6662" s="85">
        <v>43864</v>
      </c>
      <c r="B6662" s="91">
        <v>1.2363999999999999</v>
      </c>
      <c r="C6662" s="91">
        <v>1.496</v>
      </c>
    </row>
    <row r="6663" spans="1:3">
      <c r="A6663" s="85">
        <v>43865</v>
      </c>
      <c r="B6663" s="91">
        <v>1.2363999999999999</v>
      </c>
      <c r="C6663" s="91">
        <v>1.496</v>
      </c>
    </row>
    <row r="6664" spans="1:3">
      <c r="A6664" s="85">
        <v>43866</v>
      </c>
      <c r="B6664" s="91">
        <v>1.2363999999999999</v>
      </c>
      <c r="C6664" s="91">
        <v>1.496</v>
      </c>
    </row>
    <row r="6665" spans="1:3">
      <c r="A6665" s="85">
        <v>43867</v>
      </c>
      <c r="B6665" s="91">
        <v>1.2363999999999999</v>
      </c>
      <c r="C6665" s="91">
        <v>1.496</v>
      </c>
    </row>
    <row r="6666" spans="1:3">
      <c r="A6666" s="85">
        <v>43868</v>
      </c>
      <c r="B6666" s="91">
        <v>1.2363999999999999</v>
      </c>
      <c r="C6666" s="91">
        <v>1.496</v>
      </c>
    </row>
    <row r="6667" spans="1:3">
      <c r="A6667" s="85">
        <v>43869</v>
      </c>
      <c r="B6667" s="91">
        <v>1.2363999999999999</v>
      </c>
      <c r="C6667" s="91">
        <v>1.496</v>
      </c>
    </row>
    <row r="6668" spans="1:3">
      <c r="A6668" s="85">
        <v>43870</v>
      </c>
      <c r="B6668" s="91">
        <v>1.2363999999999999</v>
      </c>
      <c r="C6668" s="91">
        <v>1.496</v>
      </c>
    </row>
    <row r="6669" spans="1:3">
      <c r="A6669" s="85">
        <v>43871</v>
      </c>
      <c r="B6669" s="91">
        <v>1.2363999999999999</v>
      </c>
      <c r="C6669" s="91">
        <v>1.496</v>
      </c>
    </row>
    <row r="6670" spans="1:3">
      <c r="A6670" s="85">
        <v>43872</v>
      </c>
      <c r="B6670" s="91">
        <v>1.2363999999999999</v>
      </c>
      <c r="C6670" s="91">
        <v>1.496</v>
      </c>
    </row>
    <row r="6671" spans="1:3">
      <c r="A6671" s="85">
        <v>43873</v>
      </c>
      <c r="B6671" s="91">
        <v>1.2256</v>
      </c>
      <c r="C6671" s="91">
        <v>1.4830000000000001</v>
      </c>
    </row>
    <row r="6672" spans="1:3">
      <c r="A6672" s="85">
        <v>43874</v>
      </c>
      <c r="B6672" s="91">
        <v>1.2256</v>
      </c>
      <c r="C6672" s="91">
        <v>1.4830000000000001</v>
      </c>
    </row>
    <row r="6673" spans="1:3">
      <c r="A6673" s="85">
        <v>43875</v>
      </c>
      <c r="B6673" s="91">
        <v>1.2256</v>
      </c>
      <c r="C6673" s="91">
        <v>1.4830000000000001</v>
      </c>
    </row>
    <row r="6674" spans="1:3">
      <c r="A6674" s="85">
        <v>43876</v>
      </c>
      <c r="B6674" s="91">
        <v>1.2256</v>
      </c>
      <c r="C6674" s="91">
        <v>1.4830000000000001</v>
      </c>
    </row>
    <row r="6675" spans="1:3">
      <c r="A6675" s="85">
        <v>43877</v>
      </c>
      <c r="B6675" s="91">
        <v>1.2256</v>
      </c>
      <c r="C6675" s="91">
        <v>1.4830000000000001</v>
      </c>
    </row>
    <row r="6676" spans="1:3">
      <c r="A6676" s="85">
        <v>43878</v>
      </c>
      <c r="B6676" s="91">
        <v>1.2256</v>
      </c>
      <c r="C6676" s="91">
        <v>1.4830000000000001</v>
      </c>
    </row>
    <row r="6677" spans="1:3">
      <c r="A6677" s="85">
        <v>43879</v>
      </c>
      <c r="B6677" s="91">
        <v>1.2455000000000001</v>
      </c>
      <c r="C6677" s="91">
        <v>1.5069999999999999</v>
      </c>
    </row>
    <row r="6678" spans="1:3">
      <c r="A6678" s="85">
        <v>43880</v>
      </c>
      <c r="B6678" s="91">
        <v>1.2455000000000001</v>
      </c>
      <c r="C6678" s="91">
        <v>1.5069999999999999</v>
      </c>
    </row>
    <row r="6679" spans="1:3">
      <c r="A6679" s="85">
        <v>43881</v>
      </c>
      <c r="B6679" s="91">
        <v>1.2455000000000001</v>
      </c>
      <c r="C6679" s="91">
        <v>1.5069999999999999</v>
      </c>
    </row>
    <row r="6680" spans="1:3">
      <c r="A6680" s="85">
        <v>43882</v>
      </c>
      <c r="B6680" s="91">
        <v>1.2455000000000001</v>
      </c>
      <c r="C6680" s="91">
        <v>1.5069999999999999</v>
      </c>
    </row>
    <row r="6681" spans="1:3">
      <c r="A6681" s="85">
        <v>43883</v>
      </c>
      <c r="B6681" s="91">
        <v>1.2455000000000001</v>
      </c>
      <c r="C6681" s="91">
        <v>1.5069999999999999</v>
      </c>
    </row>
    <row r="6682" spans="1:3">
      <c r="A6682" s="85">
        <v>43884</v>
      </c>
      <c r="B6682" s="91">
        <v>1.2455000000000001</v>
      </c>
      <c r="C6682" s="91">
        <v>1.5069999999999999</v>
      </c>
    </row>
    <row r="6683" spans="1:3">
      <c r="A6683" s="85">
        <v>43885</v>
      </c>
      <c r="B6683" s="91">
        <v>1.2455000000000001</v>
      </c>
      <c r="C6683" s="91">
        <v>1.5069999999999999</v>
      </c>
    </row>
    <row r="6684" spans="1:3">
      <c r="A6684" s="85">
        <v>43886</v>
      </c>
      <c r="B6684" s="91">
        <v>1.2455000000000001</v>
      </c>
      <c r="C6684" s="91">
        <v>1.5069999999999999</v>
      </c>
    </row>
    <row r="6685" spans="1:3">
      <c r="A6685" s="85">
        <v>43887</v>
      </c>
      <c r="B6685" s="91">
        <v>1.2455000000000001</v>
      </c>
      <c r="C6685" s="91">
        <v>1.5069999999999999</v>
      </c>
    </row>
    <row r="6686" spans="1:3">
      <c r="A6686" s="85">
        <v>43888</v>
      </c>
      <c r="B6686" s="91">
        <v>1.2206999999999999</v>
      </c>
      <c r="C6686" s="91">
        <v>1.4770000000000001</v>
      </c>
    </row>
    <row r="6687" spans="1:3">
      <c r="A6687" s="85">
        <v>43889</v>
      </c>
      <c r="B6687" s="91">
        <v>1.2206999999999999</v>
      </c>
      <c r="C6687" s="91">
        <v>1.4770000000000001</v>
      </c>
    </row>
    <row r="6688" spans="1:3">
      <c r="A6688" s="85">
        <v>43890</v>
      </c>
      <c r="B6688" s="91">
        <v>1.2206999999999999</v>
      </c>
      <c r="C6688" s="91">
        <v>1.4770000000000001</v>
      </c>
    </row>
    <row r="6689" spans="1:3">
      <c r="A6689" s="85">
        <v>43891</v>
      </c>
      <c r="B6689" s="91">
        <v>1.2206999999999999</v>
      </c>
      <c r="C6689" s="91">
        <v>1.4770000000000001</v>
      </c>
    </row>
    <row r="6690" spans="1:3">
      <c r="A6690" s="85">
        <v>43892</v>
      </c>
      <c r="B6690" s="91">
        <v>1.2206999999999999</v>
      </c>
      <c r="C6690" s="91">
        <v>1.4770000000000001</v>
      </c>
    </row>
    <row r="6691" spans="1:3">
      <c r="A6691" s="85">
        <v>43893</v>
      </c>
      <c r="B6691" s="91">
        <v>1.2206999999999999</v>
      </c>
      <c r="C6691" s="91">
        <v>1.4770000000000001</v>
      </c>
    </row>
    <row r="6692" spans="1:3">
      <c r="A6692" s="85">
        <v>43894</v>
      </c>
      <c r="B6692" s="91">
        <v>1.1893</v>
      </c>
      <c r="C6692" s="91">
        <v>1.4390000000000001</v>
      </c>
    </row>
    <row r="6693" spans="1:3">
      <c r="A6693" s="85">
        <v>43895</v>
      </c>
      <c r="B6693" s="91">
        <v>1.1893</v>
      </c>
      <c r="C6693" s="91">
        <v>1.4390000000000001</v>
      </c>
    </row>
    <row r="6694" spans="1:3">
      <c r="A6694" s="85">
        <v>43896</v>
      </c>
      <c r="B6694" s="91">
        <v>1.1893</v>
      </c>
      <c r="C6694" s="91">
        <v>1.4390000000000001</v>
      </c>
    </row>
    <row r="6695" spans="1:3">
      <c r="A6695" s="85">
        <v>43897</v>
      </c>
      <c r="B6695" s="91">
        <v>1.1893</v>
      </c>
      <c r="C6695" s="91">
        <v>1.4390000000000001</v>
      </c>
    </row>
    <row r="6696" spans="1:3">
      <c r="A6696" s="85">
        <v>43898</v>
      </c>
      <c r="B6696" s="91">
        <v>1.1893</v>
      </c>
      <c r="C6696" s="91">
        <v>1.4390000000000001</v>
      </c>
    </row>
    <row r="6697" spans="1:3">
      <c r="A6697" s="85">
        <v>43899</v>
      </c>
      <c r="B6697" s="91">
        <v>1.1893</v>
      </c>
      <c r="C6697" s="91">
        <v>1.4390000000000001</v>
      </c>
    </row>
    <row r="6698" spans="1:3">
      <c r="A6698" s="85">
        <v>43900</v>
      </c>
      <c r="B6698" s="91">
        <v>1.1893</v>
      </c>
      <c r="C6698" s="91">
        <v>1.4390000000000001</v>
      </c>
    </row>
    <row r="6699" spans="1:3">
      <c r="A6699" s="85">
        <v>43901</v>
      </c>
      <c r="B6699" s="91">
        <v>1.1115999999999999</v>
      </c>
      <c r="C6699" s="91">
        <v>1.345</v>
      </c>
    </row>
    <row r="6700" spans="1:3">
      <c r="A6700" s="85">
        <v>43902</v>
      </c>
      <c r="B6700" s="91">
        <v>1.1115999999999999</v>
      </c>
      <c r="C6700" s="91">
        <v>1.345</v>
      </c>
    </row>
    <row r="6701" spans="1:3">
      <c r="A6701" s="85">
        <v>43903</v>
      </c>
      <c r="B6701" s="91">
        <v>1.1115999999999999</v>
      </c>
      <c r="C6701" s="91">
        <v>1.345</v>
      </c>
    </row>
    <row r="6702" spans="1:3">
      <c r="A6702" s="85">
        <v>43904</v>
      </c>
      <c r="B6702" s="91">
        <v>1.1115999999999999</v>
      </c>
      <c r="C6702" s="91">
        <v>1.345</v>
      </c>
    </row>
    <row r="6703" spans="1:3">
      <c r="A6703" s="85">
        <v>43905</v>
      </c>
      <c r="B6703" s="91">
        <v>1.1115999999999999</v>
      </c>
      <c r="C6703" s="91">
        <v>1.345</v>
      </c>
    </row>
    <row r="6704" spans="1:3">
      <c r="A6704" s="85">
        <v>43906</v>
      </c>
      <c r="B6704" s="91">
        <v>1.1115999999999999</v>
      </c>
      <c r="C6704" s="91">
        <v>1.345</v>
      </c>
    </row>
    <row r="6705" spans="1:3">
      <c r="A6705" s="85">
        <v>43907</v>
      </c>
      <c r="B6705" s="91">
        <v>1.1115999999999999</v>
      </c>
      <c r="C6705" s="91">
        <v>1.345</v>
      </c>
    </row>
    <row r="6706" spans="1:3">
      <c r="A6706" s="85">
        <v>43908</v>
      </c>
      <c r="B6706" s="91">
        <v>1.1115999999999999</v>
      </c>
      <c r="C6706" s="91">
        <v>1.345</v>
      </c>
    </row>
    <row r="6707" spans="1:3">
      <c r="A6707" s="85">
        <v>43909</v>
      </c>
      <c r="B6707" s="90">
        <f t="shared" ref="B6707:B6715" si="103">C6707/1.21</f>
        <v>1.0727272727272728</v>
      </c>
      <c r="C6707" s="91">
        <v>1.298</v>
      </c>
    </row>
    <row r="6708" spans="1:3">
      <c r="A6708" s="85">
        <v>43910</v>
      </c>
      <c r="B6708" s="90">
        <f t="shared" si="103"/>
        <v>1.0727272727272728</v>
      </c>
      <c r="C6708" s="91">
        <v>1.298</v>
      </c>
    </row>
    <row r="6709" spans="1:3">
      <c r="A6709" s="85">
        <v>43911</v>
      </c>
      <c r="B6709" s="90">
        <f t="shared" si="103"/>
        <v>1.0727272727272728</v>
      </c>
      <c r="C6709" s="91">
        <v>1.298</v>
      </c>
    </row>
    <row r="6710" spans="1:3">
      <c r="A6710" s="85">
        <v>43912</v>
      </c>
      <c r="B6710" s="90">
        <f t="shared" si="103"/>
        <v>1.0727272727272728</v>
      </c>
      <c r="C6710" s="91">
        <v>1.298</v>
      </c>
    </row>
    <row r="6711" spans="1:3">
      <c r="A6711" s="85">
        <v>43913</v>
      </c>
      <c r="B6711" s="90">
        <f t="shared" si="103"/>
        <v>1.0727272727272728</v>
      </c>
      <c r="C6711" s="91">
        <v>1.298</v>
      </c>
    </row>
    <row r="6712" spans="1:3">
      <c r="A6712" s="85">
        <v>43914</v>
      </c>
      <c r="B6712" s="90">
        <f t="shared" si="103"/>
        <v>1.0727272727272728</v>
      </c>
      <c r="C6712" s="91">
        <v>1.298</v>
      </c>
    </row>
    <row r="6713" spans="1:3">
      <c r="A6713" s="85">
        <v>43915</v>
      </c>
      <c r="B6713" s="90">
        <f t="shared" si="103"/>
        <v>1.0727272727272728</v>
      </c>
      <c r="C6713" s="91">
        <v>1.298</v>
      </c>
    </row>
    <row r="6714" spans="1:3">
      <c r="A6714" s="85">
        <v>43916</v>
      </c>
      <c r="B6714" s="90">
        <f t="shared" si="103"/>
        <v>1.0727272727272728</v>
      </c>
      <c r="C6714" s="91">
        <v>1.298</v>
      </c>
    </row>
    <row r="6715" spans="1:3">
      <c r="A6715" s="85">
        <v>43917</v>
      </c>
      <c r="B6715" s="90">
        <f t="shared" si="103"/>
        <v>1.0727272727272728</v>
      </c>
      <c r="C6715" s="91">
        <v>1.298</v>
      </c>
    </row>
    <row r="6716" spans="1:3">
      <c r="A6716" s="85">
        <v>43918</v>
      </c>
      <c r="B6716" s="90">
        <v>1.0727</v>
      </c>
      <c r="C6716" s="91">
        <v>1.298</v>
      </c>
    </row>
    <row r="6717" spans="1:3">
      <c r="A6717" s="85">
        <v>43919</v>
      </c>
      <c r="B6717" s="90">
        <v>1.0727</v>
      </c>
      <c r="C6717" s="91">
        <v>1.298</v>
      </c>
    </row>
    <row r="6718" spans="1:3">
      <c r="A6718" s="85">
        <v>43920</v>
      </c>
      <c r="B6718" s="90">
        <v>1.0727</v>
      </c>
      <c r="C6718" s="91">
        <v>1.298</v>
      </c>
    </row>
    <row r="6719" spans="1:3">
      <c r="A6719" s="85">
        <v>43921</v>
      </c>
      <c r="B6719" s="90">
        <v>1.0727</v>
      </c>
      <c r="C6719" s="91">
        <v>1.298</v>
      </c>
    </row>
    <row r="6720" spans="1:3">
      <c r="A6720" s="85">
        <v>43922</v>
      </c>
      <c r="B6720" s="90">
        <f>1.273/1.21</f>
        <v>1.0520661157024793</v>
      </c>
      <c r="C6720" s="91">
        <f>B6720*1.21</f>
        <v>1.2729999999999999</v>
      </c>
    </row>
    <row r="6721" spans="1:3">
      <c r="A6721" s="85">
        <v>43923</v>
      </c>
      <c r="B6721" s="90">
        <f>1.273/1.21</f>
        <v>1.0520661157024793</v>
      </c>
      <c r="C6721" s="91">
        <f>B6721*1.21</f>
        <v>1.2729999999999999</v>
      </c>
    </row>
    <row r="6722" spans="1:3">
      <c r="A6722" s="85">
        <v>43924</v>
      </c>
      <c r="B6722" s="90">
        <f>1.273/1.21</f>
        <v>1.0520661157024793</v>
      </c>
      <c r="C6722" s="91">
        <f>B6722*1.21</f>
        <v>1.2729999999999999</v>
      </c>
    </row>
    <row r="6723" spans="1:3">
      <c r="A6723" s="85">
        <v>43925</v>
      </c>
      <c r="B6723" s="90">
        <f t="shared" ref="B6723:B6728" si="104">1.273/1.21</f>
        <v>1.0520661157024793</v>
      </c>
      <c r="C6723" s="91">
        <f t="shared" ref="C6723:C6725" si="105">B6723*1.21</f>
        <v>1.2729999999999999</v>
      </c>
    </row>
    <row r="6724" spans="1:3">
      <c r="A6724" s="85">
        <v>43926</v>
      </c>
      <c r="B6724" s="90">
        <f t="shared" si="104"/>
        <v>1.0520661157024793</v>
      </c>
      <c r="C6724" s="91">
        <f t="shared" si="105"/>
        <v>1.2729999999999999</v>
      </c>
    </row>
    <row r="6725" spans="1:3">
      <c r="A6725" s="85">
        <v>43927</v>
      </c>
      <c r="B6725" s="90">
        <f t="shared" si="104"/>
        <v>1.0520661157024793</v>
      </c>
      <c r="C6725" s="91">
        <f t="shared" si="105"/>
        <v>1.2729999999999999</v>
      </c>
    </row>
    <row r="6726" spans="1:3">
      <c r="A6726" s="85">
        <v>43928</v>
      </c>
      <c r="B6726" s="90">
        <f t="shared" si="104"/>
        <v>1.0520661157024793</v>
      </c>
      <c r="C6726" s="91">
        <f t="shared" ref="C6726" si="106">B6726*1.21</f>
        <v>1.2729999999999999</v>
      </c>
    </row>
    <row r="6727" spans="1:3">
      <c r="A6727" s="85">
        <v>43929</v>
      </c>
      <c r="B6727" s="90">
        <f t="shared" si="104"/>
        <v>1.0520661157024793</v>
      </c>
      <c r="C6727" s="91">
        <f t="shared" ref="C6727" si="107">B6727*1.21</f>
        <v>1.2729999999999999</v>
      </c>
    </row>
    <row r="6728" spans="1:3">
      <c r="A6728" s="85">
        <v>43930</v>
      </c>
      <c r="B6728" s="90">
        <f t="shared" si="104"/>
        <v>1.0520661157024793</v>
      </c>
      <c r="C6728" s="91">
        <f t="shared" ref="C6728" si="108">B6728*1.21</f>
        <v>1.2729999999999999</v>
      </c>
    </row>
    <row r="6729" spans="1:3">
      <c r="A6729" s="85">
        <v>43931</v>
      </c>
      <c r="B6729" s="90">
        <v>1.0579000000000001</v>
      </c>
      <c r="C6729" s="91">
        <v>1.28</v>
      </c>
    </row>
    <row r="6730" spans="1:3">
      <c r="A6730" s="85">
        <v>43932</v>
      </c>
      <c r="B6730" s="90">
        <v>1.0579000000000001</v>
      </c>
      <c r="C6730" s="91">
        <v>1.28</v>
      </c>
    </row>
    <row r="6731" spans="1:3">
      <c r="A6731" s="85">
        <v>43933</v>
      </c>
      <c r="B6731" s="90">
        <v>1.0579000000000001</v>
      </c>
      <c r="C6731" s="91">
        <v>1.28</v>
      </c>
    </row>
    <row r="6732" spans="1:3">
      <c r="A6732" s="85">
        <v>43934</v>
      </c>
      <c r="B6732" s="90">
        <v>1.0579000000000001</v>
      </c>
      <c r="C6732" s="91">
        <v>1.28</v>
      </c>
    </row>
    <row r="6733" spans="1:3">
      <c r="A6733" s="85">
        <v>43935</v>
      </c>
      <c r="B6733" s="90">
        <v>1.0579000000000001</v>
      </c>
      <c r="C6733" s="91">
        <v>1.28</v>
      </c>
    </row>
    <row r="6734" spans="1:3">
      <c r="A6734" s="85">
        <v>43936</v>
      </c>
      <c r="B6734" s="90">
        <v>1.0579000000000001</v>
      </c>
      <c r="C6734" s="91">
        <v>1.28</v>
      </c>
    </row>
    <row r="6735" spans="1:3">
      <c r="A6735" s="85">
        <v>43937</v>
      </c>
      <c r="B6735" s="90">
        <v>1.0579000000000001</v>
      </c>
      <c r="C6735" s="91">
        <v>1.28</v>
      </c>
    </row>
    <row r="6736" spans="1:3">
      <c r="A6736" s="85">
        <v>43938</v>
      </c>
      <c r="B6736" s="90">
        <v>1.0579000000000001</v>
      </c>
      <c r="C6736" s="91">
        <v>1.28</v>
      </c>
    </row>
    <row r="6737" spans="1:6">
      <c r="A6737" s="85">
        <v>43939</v>
      </c>
      <c r="B6737" s="90">
        <v>1.0579000000000001</v>
      </c>
      <c r="C6737" s="91">
        <v>1.28</v>
      </c>
    </row>
    <row r="6738" spans="1:6">
      <c r="A6738" s="85">
        <v>43940</v>
      </c>
      <c r="B6738" s="90">
        <v>1.0579000000000001</v>
      </c>
      <c r="C6738" s="91">
        <v>1.28</v>
      </c>
    </row>
    <row r="6739" spans="1:6">
      <c r="A6739" s="85">
        <v>43941</v>
      </c>
      <c r="B6739" s="90">
        <v>1.0579000000000001</v>
      </c>
      <c r="C6739" s="91">
        <v>1.28</v>
      </c>
    </row>
    <row r="6740" spans="1:6">
      <c r="A6740" s="85">
        <v>43942</v>
      </c>
      <c r="B6740" s="90">
        <v>1.0645</v>
      </c>
      <c r="C6740" s="90">
        <v>1.288</v>
      </c>
    </row>
    <row r="6741" spans="1:6">
      <c r="A6741" s="85">
        <v>43943</v>
      </c>
      <c r="B6741" s="90">
        <v>1.0645</v>
      </c>
      <c r="C6741" s="90">
        <v>1.288</v>
      </c>
    </row>
    <row r="6742" spans="1:6">
      <c r="A6742" s="85">
        <v>43944</v>
      </c>
      <c r="B6742" s="90">
        <v>1.0157</v>
      </c>
      <c r="C6742" s="90">
        <v>1.2290000000000001</v>
      </c>
    </row>
    <row r="6743" spans="1:6">
      <c r="A6743" s="85">
        <v>43945</v>
      </c>
      <c r="B6743" s="90">
        <v>1.0157</v>
      </c>
      <c r="C6743" s="90">
        <v>1.2290000000000001</v>
      </c>
    </row>
    <row r="6744" spans="1:6">
      <c r="A6744" s="85">
        <v>43946</v>
      </c>
      <c r="B6744" s="90">
        <v>1.0157</v>
      </c>
      <c r="C6744" s="90">
        <v>1.2290000000000001</v>
      </c>
    </row>
    <row r="6745" spans="1:6">
      <c r="A6745" s="85">
        <v>43947</v>
      </c>
      <c r="B6745" s="90">
        <v>1.0157</v>
      </c>
      <c r="C6745" s="90">
        <v>1.2290000000000001</v>
      </c>
    </row>
    <row r="6746" spans="1:6">
      <c r="A6746" s="85">
        <v>43948</v>
      </c>
      <c r="B6746" s="90">
        <v>1.0157</v>
      </c>
      <c r="C6746" s="90">
        <v>1.2290000000000001</v>
      </c>
    </row>
    <row r="6747" spans="1:6">
      <c r="A6747" s="85">
        <v>43949</v>
      </c>
      <c r="B6747" s="90">
        <v>1.0157</v>
      </c>
      <c r="C6747" s="90">
        <v>1.2290000000000001</v>
      </c>
    </row>
    <row r="6748" spans="1:6">
      <c r="A6748" s="85">
        <v>43950</v>
      </c>
      <c r="B6748" s="90">
        <v>1.0157</v>
      </c>
      <c r="C6748" s="90">
        <v>1.2290000000000001</v>
      </c>
    </row>
    <row r="6749" spans="1:6">
      <c r="A6749" s="85">
        <v>43951</v>
      </c>
      <c r="B6749" s="90">
        <v>1.0157</v>
      </c>
      <c r="C6749" s="90">
        <v>1.2290000000000001</v>
      </c>
    </row>
    <row r="6750" spans="1:6" s="92" customFormat="1">
      <c r="A6750" s="85">
        <v>43952</v>
      </c>
      <c r="B6750" s="90">
        <v>1.0157</v>
      </c>
      <c r="C6750" s="90">
        <v>1.2290000000000001</v>
      </c>
      <c r="D6750" s="88"/>
      <c r="E6750" s="88"/>
      <c r="F6750" s="88"/>
    </row>
    <row r="6751" spans="1:6" s="92" customFormat="1">
      <c r="A6751" s="85">
        <v>43953</v>
      </c>
      <c r="B6751" s="90">
        <v>1.0157</v>
      </c>
      <c r="C6751" s="90">
        <v>1.2290000000000001</v>
      </c>
      <c r="D6751" s="88"/>
      <c r="E6751" s="88"/>
      <c r="F6751" s="88"/>
    </row>
    <row r="6752" spans="1:6" s="92" customFormat="1">
      <c r="A6752" s="85">
        <v>43954</v>
      </c>
      <c r="B6752" s="90">
        <v>1.0157</v>
      </c>
      <c r="C6752" s="90">
        <v>1.2290000000000001</v>
      </c>
      <c r="D6752" s="88"/>
      <c r="E6752" s="88"/>
      <c r="F6752" s="88"/>
    </row>
    <row r="6753" spans="1:6" s="92" customFormat="1">
      <c r="A6753" s="85">
        <v>43955</v>
      </c>
      <c r="B6753" s="90">
        <v>1.0157</v>
      </c>
      <c r="C6753" s="90">
        <v>1.2290000000000001</v>
      </c>
      <c r="D6753" s="88"/>
      <c r="E6753" s="88"/>
      <c r="F6753" s="88"/>
    </row>
    <row r="6754" spans="1:6" s="92" customFormat="1">
      <c r="A6754" s="85">
        <v>43956</v>
      </c>
      <c r="B6754" s="90">
        <v>1.0157</v>
      </c>
      <c r="C6754" s="90">
        <v>1.2290000000000001</v>
      </c>
      <c r="D6754" s="88"/>
      <c r="E6754" s="88"/>
      <c r="F6754" s="88"/>
    </row>
    <row r="6755" spans="1:6" s="92" customFormat="1">
      <c r="A6755" s="85">
        <v>43957</v>
      </c>
      <c r="B6755" s="90">
        <v>1.0157</v>
      </c>
      <c r="C6755" s="90">
        <v>1.2290000000000001</v>
      </c>
      <c r="D6755" s="88"/>
      <c r="E6755" s="88"/>
      <c r="F6755" s="88"/>
    </row>
    <row r="6756" spans="1:6" s="92" customFormat="1">
      <c r="A6756" s="85">
        <v>43958</v>
      </c>
      <c r="B6756" s="90">
        <v>1.0157</v>
      </c>
      <c r="C6756" s="90">
        <v>1.2290000000000001</v>
      </c>
      <c r="D6756" s="88"/>
      <c r="E6756" s="88"/>
      <c r="F6756" s="88"/>
    </row>
    <row r="6757" spans="1:6" s="92" customFormat="1">
      <c r="A6757" s="85">
        <v>43959</v>
      </c>
      <c r="B6757" s="90">
        <v>1.0157</v>
      </c>
      <c r="C6757" s="90">
        <v>1.2290000000000001</v>
      </c>
      <c r="D6757" s="88"/>
      <c r="E6757" s="88"/>
      <c r="F6757" s="88"/>
    </row>
    <row r="6758" spans="1:6" s="92" customFormat="1">
      <c r="A6758" s="85">
        <v>43960</v>
      </c>
      <c r="B6758" s="90">
        <v>1.0371999999999999</v>
      </c>
      <c r="C6758" s="90">
        <v>1.2549999999999999</v>
      </c>
      <c r="D6758" s="88"/>
      <c r="E6758" s="88"/>
      <c r="F6758" s="88"/>
    </row>
    <row r="6759" spans="1:6" s="92" customFormat="1">
      <c r="A6759" s="85">
        <v>43961</v>
      </c>
      <c r="B6759" s="90">
        <v>1.0371999999999999</v>
      </c>
      <c r="C6759" s="90">
        <v>1.2549999999999999</v>
      </c>
      <c r="D6759" s="88"/>
      <c r="E6759" s="88"/>
      <c r="F6759" s="88"/>
    </row>
    <row r="6760" spans="1:6" s="92" customFormat="1">
      <c r="A6760" s="85">
        <v>43962</v>
      </c>
      <c r="B6760" s="90">
        <v>1.0371999999999999</v>
      </c>
      <c r="C6760" s="90">
        <v>1.2549999999999999</v>
      </c>
      <c r="D6760" s="88"/>
      <c r="E6760" s="88"/>
      <c r="F6760" s="88"/>
    </row>
    <row r="6761" spans="1:6" s="92" customFormat="1">
      <c r="A6761" s="85">
        <v>43963</v>
      </c>
      <c r="B6761" s="90">
        <v>1.0371999999999999</v>
      </c>
      <c r="C6761" s="90">
        <v>1.2549999999999999</v>
      </c>
      <c r="D6761" s="88"/>
      <c r="E6761" s="88"/>
      <c r="F6761" s="88"/>
    </row>
    <row r="6762" spans="1:6" s="92" customFormat="1">
      <c r="A6762" s="85">
        <v>43964</v>
      </c>
      <c r="B6762" s="90">
        <v>1.0371999999999999</v>
      </c>
      <c r="C6762" s="90">
        <v>1.2549999999999999</v>
      </c>
      <c r="D6762" s="88"/>
      <c r="E6762" s="88"/>
      <c r="F6762" s="88"/>
    </row>
    <row r="6763" spans="1:6" s="92" customFormat="1">
      <c r="A6763" s="85">
        <v>43965</v>
      </c>
      <c r="B6763" s="90">
        <v>1.0371999999999999</v>
      </c>
      <c r="C6763" s="90">
        <v>1.2549999999999999</v>
      </c>
      <c r="D6763" s="88"/>
      <c r="E6763" s="88"/>
      <c r="F6763" s="88"/>
    </row>
    <row r="6764" spans="1:6" s="92" customFormat="1">
      <c r="A6764" s="85">
        <v>43966</v>
      </c>
      <c r="B6764" s="90">
        <v>1.0371999999999999</v>
      </c>
      <c r="C6764" s="90">
        <v>1.2549999999999999</v>
      </c>
      <c r="D6764" s="88"/>
      <c r="E6764" s="88"/>
      <c r="F6764" s="88"/>
    </row>
    <row r="6765" spans="1:6" s="92" customFormat="1">
      <c r="A6765" s="85">
        <v>43967</v>
      </c>
      <c r="B6765" s="90">
        <v>1.0371999999999999</v>
      </c>
      <c r="C6765" s="90">
        <v>1.2549999999999999</v>
      </c>
      <c r="D6765" s="88"/>
      <c r="E6765" s="88"/>
      <c r="F6765" s="88"/>
    </row>
    <row r="6766" spans="1:6" s="92" customFormat="1">
      <c r="A6766" s="85">
        <v>43968</v>
      </c>
      <c r="B6766" s="90">
        <v>1.0371999999999999</v>
      </c>
      <c r="C6766" s="90">
        <v>1.2549999999999999</v>
      </c>
      <c r="D6766" s="88"/>
      <c r="E6766" s="88"/>
      <c r="F6766" s="88"/>
    </row>
    <row r="6767" spans="1:6" s="92" customFormat="1">
      <c r="A6767" s="85">
        <v>43969</v>
      </c>
      <c r="B6767" s="90">
        <v>1.0371999999999999</v>
      </c>
      <c r="C6767" s="90">
        <v>1.2549999999999999</v>
      </c>
      <c r="D6767" s="88"/>
      <c r="E6767" s="88"/>
      <c r="F6767" s="88"/>
    </row>
    <row r="6768" spans="1:6" s="92" customFormat="1">
      <c r="A6768" s="85">
        <v>43970</v>
      </c>
      <c r="B6768" s="90">
        <v>1.0371999999999999</v>
      </c>
      <c r="C6768" s="90">
        <v>1.2549999999999999</v>
      </c>
      <c r="D6768" s="88"/>
      <c r="E6768" s="88"/>
      <c r="F6768" s="88"/>
    </row>
    <row r="6769" spans="1:6" s="92" customFormat="1">
      <c r="A6769" s="85">
        <v>43971</v>
      </c>
      <c r="B6769" s="90">
        <v>1.0603</v>
      </c>
      <c r="C6769" s="90">
        <v>1.2829999999999999</v>
      </c>
      <c r="D6769" s="88"/>
      <c r="E6769" s="88"/>
      <c r="F6769" s="88"/>
    </row>
    <row r="6770" spans="1:6" s="92" customFormat="1">
      <c r="A6770" s="85">
        <v>43972</v>
      </c>
      <c r="B6770" s="90">
        <v>1.0603</v>
      </c>
      <c r="C6770" s="90">
        <v>1.2829999999999999</v>
      </c>
      <c r="D6770" s="88"/>
      <c r="E6770" s="88"/>
      <c r="F6770" s="88"/>
    </row>
    <row r="6771" spans="1:6" s="92" customFormat="1">
      <c r="A6771" s="85">
        <v>43973</v>
      </c>
      <c r="B6771" s="90">
        <v>1.0603</v>
      </c>
      <c r="C6771" s="90">
        <v>1.2829999999999999</v>
      </c>
      <c r="D6771" s="88"/>
      <c r="E6771" s="88"/>
      <c r="F6771" s="88"/>
    </row>
    <row r="6772" spans="1:6" s="92" customFormat="1">
      <c r="A6772" s="85">
        <v>43974</v>
      </c>
      <c r="B6772" s="90">
        <v>1.0603</v>
      </c>
      <c r="C6772" s="90">
        <v>1.2829999999999999</v>
      </c>
      <c r="D6772" s="88"/>
      <c r="E6772" s="88"/>
      <c r="F6772" s="88"/>
    </row>
    <row r="6773" spans="1:6" s="92" customFormat="1">
      <c r="A6773" s="85">
        <v>43975</v>
      </c>
      <c r="B6773" s="90">
        <v>1.0603</v>
      </c>
      <c r="C6773" s="90">
        <v>1.2829999999999999</v>
      </c>
      <c r="D6773" s="88"/>
      <c r="E6773" s="88"/>
      <c r="F6773" s="88"/>
    </row>
    <row r="6774" spans="1:6" s="92" customFormat="1">
      <c r="A6774" s="85">
        <v>43976</v>
      </c>
      <c r="B6774" s="90">
        <v>1.0603</v>
      </c>
      <c r="C6774" s="90">
        <v>1.2829999999999999</v>
      </c>
      <c r="D6774" s="88"/>
      <c r="E6774" s="88"/>
      <c r="F6774" s="88"/>
    </row>
    <row r="6775" spans="1:6" s="92" customFormat="1">
      <c r="A6775" s="85">
        <v>43977</v>
      </c>
      <c r="B6775" s="90">
        <v>1.0603</v>
      </c>
      <c r="C6775" s="90">
        <v>1.2829999999999999</v>
      </c>
      <c r="D6775" s="88"/>
      <c r="E6775" s="88"/>
      <c r="F6775" s="88"/>
    </row>
    <row r="6776" spans="1:6" s="92" customFormat="1">
      <c r="A6776" s="85">
        <v>43978</v>
      </c>
      <c r="B6776" s="90">
        <v>1.0603</v>
      </c>
      <c r="C6776" s="90">
        <v>1.2829999999999999</v>
      </c>
      <c r="D6776" s="88"/>
      <c r="E6776" s="88"/>
      <c r="F6776" s="88"/>
    </row>
    <row r="6777" spans="1:6" s="92" customFormat="1">
      <c r="A6777" s="85">
        <v>43979</v>
      </c>
      <c r="B6777" s="90">
        <v>1.0826</v>
      </c>
      <c r="C6777" s="90">
        <v>1.31</v>
      </c>
      <c r="D6777" s="88"/>
      <c r="E6777" s="88"/>
      <c r="F6777" s="88"/>
    </row>
    <row r="6778" spans="1:6" s="92" customFormat="1">
      <c r="A6778" s="85">
        <v>43980</v>
      </c>
      <c r="B6778" s="90">
        <v>1.0826</v>
      </c>
      <c r="C6778" s="90">
        <v>1.31</v>
      </c>
      <c r="D6778" s="88"/>
      <c r="E6778" s="88"/>
      <c r="F6778" s="88"/>
    </row>
    <row r="6779" spans="1:6" s="92" customFormat="1">
      <c r="A6779" s="85">
        <v>43981</v>
      </c>
      <c r="B6779" s="90">
        <v>1.0826</v>
      </c>
      <c r="C6779" s="90">
        <v>1.31</v>
      </c>
      <c r="D6779" s="88"/>
      <c r="E6779" s="88"/>
      <c r="F6779" s="88"/>
    </row>
    <row r="6780" spans="1:6" s="92" customFormat="1">
      <c r="A6780" s="85">
        <v>43982</v>
      </c>
      <c r="B6780" s="90">
        <v>1.0826</v>
      </c>
      <c r="C6780" s="90">
        <v>1.31</v>
      </c>
      <c r="D6780" s="88"/>
      <c r="E6780" s="88"/>
      <c r="F6780" s="88"/>
    </row>
    <row r="6781" spans="1:6" s="92" customFormat="1">
      <c r="A6781" s="85">
        <v>43983</v>
      </c>
      <c r="B6781" s="90">
        <v>1.0826</v>
      </c>
      <c r="C6781" s="90">
        <v>1.31</v>
      </c>
      <c r="D6781" s="88"/>
      <c r="E6781" s="88"/>
      <c r="F6781" s="88"/>
    </row>
    <row r="6782" spans="1:6" s="92" customFormat="1">
      <c r="A6782" s="85">
        <v>43984</v>
      </c>
      <c r="B6782" s="90">
        <v>1.0826</v>
      </c>
      <c r="C6782" s="90">
        <v>1.31</v>
      </c>
      <c r="D6782" s="88"/>
      <c r="E6782" s="88"/>
      <c r="F6782" s="88"/>
    </row>
    <row r="6783" spans="1:6" s="92" customFormat="1">
      <c r="A6783" s="85">
        <v>43985</v>
      </c>
      <c r="B6783" s="90">
        <v>1.0826</v>
      </c>
      <c r="C6783" s="90">
        <v>1.31</v>
      </c>
      <c r="D6783" s="88"/>
      <c r="E6783" s="88"/>
      <c r="F6783" s="88"/>
    </row>
    <row r="6784" spans="1:6" s="92" customFormat="1">
      <c r="A6784" s="85">
        <v>43986</v>
      </c>
      <c r="B6784" s="90">
        <v>1.0826</v>
      </c>
      <c r="C6784" s="90">
        <v>1.31</v>
      </c>
      <c r="D6784" s="88"/>
      <c r="E6784" s="88"/>
      <c r="F6784" s="88"/>
    </row>
    <row r="6785" spans="1:6" s="92" customFormat="1">
      <c r="A6785" s="85">
        <v>43987</v>
      </c>
      <c r="B6785" s="90">
        <v>1.0826</v>
      </c>
      <c r="C6785" s="90">
        <v>1.31</v>
      </c>
      <c r="D6785" s="88"/>
      <c r="E6785" s="88"/>
      <c r="F6785" s="88"/>
    </row>
    <row r="6786" spans="1:6" s="92" customFormat="1">
      <c r="A6786" s="85">
        <v>43988</v>
      </c>
      <c r="B6786" s="90">
        <v>1.0826</v>
      </c>
      <c r="C6786" s="90">
        <v>1.31</v>
      </c>
      <c r="D6786" s="88"/>
      <c r="E6786" s="88"/>
      <c r="F6786" s="88"/>
    </row>
    <row r="6787" spans="1:6" s="92" customFormat="1">
      <c r="A6787" s="85">
        <v>43989</v>
      </c>
      <c r="B6787" s="90">
        <v>1.0826</v>
      </c>
      <c r="C6787" s="90">
        <v>1.31</v>
      </c>
      <c r="D6787" s="88"/>
      <c r="E6787" s="88"/>
      <c r="F6787" s="88"/>
    </row>
    <row r="6788" spans="1:6" s="92" customFormat="1">
      <c r="A6788" s="85">
        <v>43990</v>
      </c>
      <c r="B6788" s="90">
        <v>1.0826</v>
      </c>
      <c r="C6788" s="90">
        <v>1.31</v>
      </c>
      <c r="D6788" s="88"/>
      <c r="E6788" s="88"/>
      <c r="F6788" s="88"/>
    </row>
    <row r="6789" spans="1:6" s="92" customFormat="1">
      <c r="A6789" s="85">
        <v>43991</v>
      </c>
      <c r="B6789" s="90">
        <v>1.1066</v>
      </c>
      <c r="C6789" s="90">
        <v>1.339</v>
      </c>
      <c r="D6789" s="88"/>
      <c r="E6789" s="88"/>
      <c r="F6789" s="88"/>
    </row>
    <row r="6790" spans="1:6" s="92" customFormat="1">
      <c r="A6790" s="85">
        <v>43992</v>
      </c>
      <c r="B6790" s="90">
        <v>1.1066</v>
      </c>
      <c r="C6790" s="90">
        <v>1.339</v>
      </c>
      <c r="D6790" s="88"/>
      <c r="E6790" s="88"/>
      <c r="F6790" s="88"/>
    </row>
    <row r="6791" spans="1:6" s="92" customFormat="1">
      <c r="A6791" s="85">
        <v>43993</v>
      </c>
      <c r="B6791" s="90">
        <v>1.1066</v>
      </c>
      <c r="C6791" s="90">
        <v>1.339</v>
      </c>
      <c r="D6791" s="88"/>
      <c r="E6791" s="88"/>
      <c r="F6791" s="88"/>
    </row>
    <row r="6792" spans="1:6" s="92" customFormat="1">
      <c r="A6792" s="85">
        <v>43994</v>
      </c>
      <c r="B6792" s="90">
        <v>1.1066</v>
      </c>
      <c r="C6792" s="90">
        <v>1.339</v>
      </c>
      <c r="D6792" s="88"/>
      <c r="E6792" s="88"/>
      <c r="F6792" s="88"/>
    </row>
    <row r="6793" spans="1:6" s="92" customFormat="1">
      <c r="A6793" s="85">
        <v>43995</v>
      </c>
      <c r="B6793" s="90">
        <v>1.1066</v>
      </c>
      <c r="C6793" s="90">
        <v>1.339</v>
      </c>
      <c r="D6793" s="88"/>
      <c r="E6793" s="88"/>
      <c r="F6793" s="88"/>
    </row>
    <row r="6794" spans="1:6" s="92" customFormat="1">
      <c r="A6794" s="85">
        <v>43996</v>
      </c>
      <c r="B6794" s="90">
        <v>1.1066</v>
      </c>
      <c r="C6794" s="90">
        <v>1.339</v>
      </c>
      <c r="D6794" s="88"/>
      <c r="E6794" s="88"/>
      <c r="F6794" s="88"/>
    </row>
    <row r="6795" spans="1:6" s="92" customFormat="1">
      <c r="A6795" s="85">
        <v>43997</v>
      </c>
      <c r="B6795" s="90">
        <v>1.1066</v>
      </c>
      <c r="C6795" s="90">
        <v>1.339</v>
      </c>
      <c r="D6795" s="88"/>
      <c r="E6795" s="88"/>
      <c r="F6795" s="88"/>
    </row>
    <row r="6796" spans="1:6" s="92" customFormat="1">
      <c r="A6796" s="85">
        <v>43998</v>
      </c>
      <c r="B6796" s="90">
        <v>1.1066</v>
      </c>
      <c r="C6796" s="90">
        <v>1.339</v>
      </c>
      <c r="D6796" s="88"/>
      <c r="E6796" s="88"/>
      <c r="F6796" s="88"/>
    </row>
    <row r="6797" spans="1:6" s="92" customFormat="1">
      <c r="A6797" s="85">
        <v>43999</v>
      </c>
      <c r="B6797" s="90">
        <v>1.1066</v>
      </c>
      <c r="C6797" s="90">
        <v>1.339</v>
      </c>
      <c r="D6797" s="88"/>
      <c r="E6797" s="88"/>
      <c r="F6797" s="88"/>
    </row>
    <row r="6798" spans="1:6" s="92" customFormat="1">
      <c r="A6798" s="85">
        <v>44000</v>
      </c>
      <c r="B6798" s="90">
        <v>1.1066</v>
      </c>
      <c r="C6798" s="90">
        <v>1.339</v>
      </c>
      <c r="D6798" s="88"/>
      <c r="E6798" s="88"/>
      <c r="F6798" s="88"/>
    </row>
    <row r="6799" spans="1:6" s="92" customFormat="1">
      <c r="A6799" s="85">
        <v>44001</v>
      </c>
      <c r="B6799" s="90">
        <v>1.1066</v>
      </c>
      <c r="C6799" s="90">
        <v>1.339</v>
      </c>
      <c r="D6799" s="88"/>
      <c r="E6799" s="88"/>
      <c r="F6799" s="88"/>
    </row>
    <row r="6800" spans="1:6" s="92" customFormat="1">
      <c r="A6800" s="85">
        <v>44002</v>
      </c>
      <c r="B6800" s="90">
        <v>1.1066</v>
      </c>
      <c r="C6800" s="90">
        <v>1.339</v>
      </c>
      <c r="D6800" s="88"/>
      <c r="E6800" s="88"/>
      <c r="F6800" s="88"/>
    </row>
    <row r="6801" spans="1:6" s="92" customFormat="1">
      <c r="A6801" s="85">
        <v>44003</v>
      </c>
      <c r="B6801" s="90">
        <v>1.1066</v>
      </c>
      <c r="C6801" s="90">
        <v>1.339</v>
      </c>
      <c r="D6801" s="88"/>
      <c r="E6801" s="88"/>
      <c r="F6801" s="88"/>
    </row>
    <row r="6802" spans="1:6" s="92" customFormat="1">
      <c r="A6802" s="85">
        <v>44004</v>
      </c>
      <c r="B6802" s="90">
        <v>1.1066</v>
      </c>
      <c r="C6802" s="90">
        <v>1.339</v>
      </c>
      <c r="D6802" s="88"/>
      <c r="E6802" s="88"/>
      <c r="F6802" s="88"/>
    </row>
    <row r="6803" spans="1:6" s="92" customFormat="1">
      <c r="A6803" s="85">
        <v>44005</v>
      </c>
      <c r="B6803" s="90">
        <v>1.1338999999999999</v>
      </c>
      <c r="C6803" s="90">
        <v>1.3720000000000001</v>
      </c>
      <c r="D6803" s="88"/>
      <c r="E6803" s="88"/>
      <c r="F6803" s="88"/>
    </row>
    <row r="6804" spans="1:6" s="92" customFormat="1">
      <c r="A6804" s="85">
        <v>44006</v>
      </c>
      <c r="B6804" s="90">
        <v>1.1338999999999999</v>
      </c>
      <c r="C6804" s="90">
        <v>1.3720000000000001</v>
      </c>
      <c r="D6804" s="88"/>
      <c r="E6804" s="88"/>
      <c r="F6804" s="88"/>
    </row>
    <row r="6805" spans="1:6" s="92" customFormat="1">
      <c r="A6805" s="85">
        <v>44007</v>
      </c>
      <c r="B6805" s="90">
        <v>1.1338999999999999</v>
      </c>
      <c r="C6805" s="90">
        <v>1.3720000000000001</v>
      </c>
      <c r="D6805" s="88"/>
      <c r="E6805" s="88"/>
      <c r="F6805" s="88"/>
    </row>
    <row r="6806" spans="1:6" s="92" customFormat="1">
      <c r="A6806" s="85">
        <v>44008</v>
      </c>
      <c r="B6806" s="90">
        <v>1.1338999999999999</v>
      </c>
      <c r="C6806" s="90">
        <v>1.3720000000000001</v>
      </c>
      <c r="D6806" s="88"/>
      <c r="E6806" s="88"/>
      <c r="F6806" s="88"/>
    </row>
    <row r="6807" spans="1:6" s="92" customFormat="1">
      <c r="A6807" s="85">
        <v>44009</v>
      </c>
      <c r="B6807" s="90">
        <v>1.1338999999999999</v>
      </c>
      <c r="C6807" s="90">
        <v>1.3720000000000001</v>
      </c>
      <c r="D6807" s="88"/>
      <c r="E6807" s="88"/>
      <c r="F6807" s="88"/>
    </row>
    <row r="6808" spans="1:6" s="92" customFormat="1">
      <c r="A6808" s="85">
        <v>44010</v>
      </c>
      <c r="B6808" s="90">
        <v>1.1338999999999999</v>
      </c>
      <c r="C6808" s="90">
        <v>1.3720000000000001</v>
      </c>
      <c r="D6808" s="88"/>
      <c r="E6808" s="88"/>
      <c r="F6808" s="88"/>
    </row>
    <row r="6809" spans="1:6" s="92" customFormat="1">
      <c r="A6809" s="85">
        <v>44011</v>
      </c>
      <c r="B6809" s="90">
        <v>1.1338999999999999</v>
      </c>
      <c r="C6809" s="90">
        <v>1.3720000000000001</v>
      </c>
      <c r="D6809" s="88"/>
      <c r="E6809" s="88"/>
      <c r="F6809" s="88"/>
    </row>
    <row r="6810" spans="1:6" s="92" customFormat="1">
      <c r="A6810" s="85">
        <v>44012</v>
      </c>
      <c r="B6810" s="90">
        <v>1.1338999999999999</v>
      </c>
      <c r="C6810" s="90">
        <v>1.3720000000000001</v>
      </c>
      <c r="D6810" s="88"/>
      <c r="E6810" s="88"/>
      <c r="F6810" s="88"/>
    </row>
    <row r="6811" spans="1:6" s="92" customFormat="1">
      <c r="A6811" s="85">
        <v>44013</v>
      </c>
      <c r="B6811" s="90">
        <v>1.1173999999999999</v>
      </c>
      <c r="C6811" s="90">
        <v>1.3520000000000001</v>
      </c>
      <c r="D6811" s="88"/>
      <c r="E6811" s="88"/>
      <c r="F6811" s="88"/>
    </row>
    <row r="6812" spans="1:6" s="92" customFormat="1">
      <c r="A6812" s="85">
        <v>44014</v>
      </c>
      <c r="B6812" s="90">
        <v>1.1173999999999999</v>
      </c>
      <c r="C6812" s="90">
        <v>1.3520000000000001</v>
      </c>
      <c r="D6812" s="88"/>
      <c r="E6812" s="88"/>
      <c r="F6812" s="88"/>
    </row>
    <row r="6813" spans="1:6" s="92" customFormat="1">
      <c r="A6813" s="85">
        <v>44015</v>
      </c>
      <c r="B6813" s="90">
        <v>1.1173999999999999</v>
      </c>
      <c r="C6813" s="90">
        <v>1.3520000000000001</v>
      </c>
      <c r="D6813" s="88"/>
      <c r="E6813" s="88"/>
      <c r="F6813" s="88"/>
    </row>
    <row r="6814" spans="1:6" s="92" customFormat="1">
      <c r="A6814" s="85">
        <v>44016</v>
      </c>
      <c r="B6814" s="90">
        <v>1.1173999999999999</v>
      </c>
      <c r="C6814" s="90">
        <v>1.3520000000000001</v>
      </c>
      <c r="D6814" s="88"/>
      <c r="E6814" s="88"/>
      <c r="F6814" s="88"/>
    </row>
    <row r="6815" spans="1:6" s="92" customFormat="1">
      <c r="A6815" s="85">
        <v>44017</v>
      </c>
      <c r="B6815" s="90">
        <v>1.1173999999999999</v>
      </c>
      <c r="C6815" s="90">
        <v>1.3520000000000001</v>
      </c>
      <c r="D6815" s="88"/>
      <c r="E6815" s="88"/>
      <c r="F6815" s="88"/>
    </row>
    <row r="6816" spans="1:6" s="92" customFormat="1">
      <c r="A6816" s="85">
        <v>44018</v>
      </c>
      <c r="B6816" s="90">
        <v>1.1173999999999999</v>
      </c>
      <c r="C6816" s="90">
        <v>1.3520000000000001</v>
      </c>
      <c r="D6816" s="88"/>
      <c r="E6816" s="88"/>
      <c r="F6816" s="88"/>
    </row>
    <row r="6817" spans="1:6" s="92" customFormat="1">
      <c r="A6817" s="85">
        <v>44019</v>
      </c>
      <c r="B6817" s="90">
        <v>1.1173999999999999</v>
      </c>
      <c r="C6817" s="90">
        <v>1.3520000000000001</v>
      </c>
      <c r="D6817" s="88"/>
      <c r="E6817" s="88"/>
      <c r="F6817" s="88"/>
    </row>
    <row r="6818" spans="1:6" s="92" customFormat="1">
      <c r="A6818" s="85">
        <v>44020</v>
      </c>
      <c r="B6818" s="90">
        <v>1.1437999999999999</v>
      </c>
      <c r="C6818" s="90">
        <v>1.3839999999999999</v>
      </c>
      <c r="D6818" s="88"/>
      <c r="E6818" s="88"/>
      <c r="F6818" s="88"/>
    </row>
    <row r="6819" spans="1:6" s="92" customFormat="1">
      <c r="A6819" s="85">
        <v>44021</v>
      </c>
      <c r="B6819" s="90">
        <v>1.1437999999999999</v>
      </c>
      <c r="C6819" s="90">
        <v>1.3839999999999999</v>
      </c>
      <c r="D6819" s="88"/>
      <c r="E6819" s="88"/>
      <c r="F6819" s="88"/>
    </row>
    <row r="6820" spans="1:6" s="92" customFormat="1">
      <c r="A6820" s="85">
        <v>44022</v>
      </c>
      <c r="B6820" s="90">
        <v>1.1437999999999999</v>
      </c>
      <c r="C6820" s="90">
        <v>1.3839999999999999</v>
      </c>
      <c r="D6820" s="88"/>
      <c r="E6820" s="88"/>
      <c r="F6820" s="88"/>
    </row>
    <row r="6821" spans="1:6" s="92" customFormat="1">
      <c r="A6821" s="85">
        <v>44023</v>
      </c>
      <c r="B6821" s="90">
        <v>1.1437999999999999</v>
      </c>
      <c r="C6821" s="90">
        <v>1.3839999999999999</v>
      </c>
      <c r="D6821" s="88"/>
      <c r="E6821" s="88"/>
      <c r="F6821" s="88"/>
    </row>
    <row r="6822" spans="1:6" s="92" customFormat="1">
      <c r="A6822" s="85">
        <v>44024</v>
      </c>
      <c r="B6822" s="90">
        <v>1.1437999999999999</v>
      </c>
      <c r="C6822" s="90">
        <v>1.3839999999999999</v>
      </c>
      <c r="D6822" s="88"/>
      <c r="E6822" s="88"/>
      <c r="F6822" s="88"/>
    </row>
    <row r="6823" spans="1:6" s="92" customFormat="1">
      <c r="A6823" s="85">
        <v>44025</v>
      </c>
      <c r="B6823" s="90">
        <v>1.1437999999999999</v>
      </c>
      <c r="C6823" s="90">
        <v>1.3839999999999999</v>
      </c>
      <c r="D6823" s="88"/>
      <c r="E6823" s="88"/>
      <c r="F6823" s="88"/>
    </row>
    <row r="6824" spans="1:6" s="92" customFormat="1">
      <c r="A6824" s="85">
        <v>44026</v>
      </c>
      <c r="B6824" s="90">
        <v>1.1437999999999999</v>
      </c>
      <c r="C6824" s="90">
        <v>1.3839999999999999</v>
      </c>
      <c r="D6824" s="88"/>
      <c r="E6824" s="88"/>
      <c r="F6824" s="88"/>
    </row>
    <row r="6825" spans="1:6" s="92" customFormat="1">
      <c r="A6825" s="85">
        <v>44027</v>
      </c>
      <c r="B6825" s="90">
        <v>1.1437999999999999</v>
      </c>
      <c r="C6825" s="90">
        <v>1.3839999999999999</v>
      </c>
      <c r="D6825" s="88"/>
      <c r="E6825" s="88"/>
      <c r="F6825" s="88"/>
    </row>
    <row r="6826" spans="1:6" s="92" customFormat="1">
      <c r="A6826" s="85">
        <v>44028</v>
      </c>
      <c r="B6826" s="90">
        <v>1.1437999999999999</v>
      </c>
      <c r="C6826" s="90">
        <v>1.3839999999999999</v>
      </c>
      <c r="D6826" s="88"/>
      <c r="E6826" s="88"/>
      <c r="F6826" s="88"/>
    </row>
    <row r="6827" spans="1:6" s="92" customFormat="1">
      <c r="A6827" s="85">
        <v>44029</v>
      </c>
      <c r="B6827" s="90">
        <v>1.1314</v>
      </c>
      <c r="C6827" s="90">
        <v>1.369</v>
      </c>
      <c r="D6827" s="88"/>
      <c r="E6827" s="88"/>
      <c r="F6827" s="88"/>
    </row>
    <row r="6828" spans="1:6" s="92" customFormat="1">
      <c r="A6828" s="85">
        <v>44030</v>
      </c>
      <c r="B6828" s="90">
        <v>1.1314</v>
      </c>
      <c r="C6828" s="90">
        <v>1.369</v>
      </c>
      <c r="D6828" s="88"/>
      <c r="E6828" s="88"/>
      <c r="F6828" s="88"/>
    </row>
    <row r="6829" spans="1:6" s="92" customFormat="1">
      <c r="A6829" s="85">
        <v>44031</v>
      </c>
      <c r="B6829" s="90">
        <v>1.1314</v>
      </c>
      <c r="C6829" s="90">
        <v>1.369</v>
      </c>
      <c r="D6829" s="88"/>
      <c r="E6829" s="88"/>
      <c r="F6829" s="88"/>
    </row>
    <row r="6830" spans="1:6" s="92" customFormat="1">
      <c r="A6830" s="85">
        <v>44032</v>
      </c>
      <c r="B6830" s="90">
        <v>1.1314</v>
      </c>
      <c r="C6830" s="90">
        <v>1.369</v>
      </c>
      <c r="D6830" s="88"/>
      <c r="E6830" s="88"/>
      <c r="F6830" s="88"/>
    </row>
    <row r="6831" spans="1:6" s="92" customFormat="1">
      <c r="A6831" s="85">
        <v>44033</v>
      </c>
      <c r="B6831" s="90">
        <v>1.1314</v>
      </c>
      <c r="C6831" s="90">
        <v>1.369</v>
      </c>
      <c r="D6831" s="88"/>
      <c r="E6831" s="88"/>
      <c r="F6831" s="88"/>
    </row>
    <row r="6832" spans="1:6" s="92" customFormat="1">
      <c r="A6832" s="85">
        <v>44034</v>
      </c>
      <c r="B6832" s="90">
        <v>1.1314</v>
      </c>
      <c r="C6832" s="90">
        <v>1.369</v>
      </c>
      <c r="D6832" s="88"/>
      <c r="E6832" s="88"/>
      <c r="F6832" s="88"/>
    </row>
    <row r="6833" spans="1:6" s="92" customFormat="1">
      <c r="A6833" s="85">
        <v>44035</v>
      </c>
      <c r="B6833" s="90">
        <v>1.1314</v>
      </c>
      <c r="C6833" s="90">
        <v>1.369</v>
      </c>
      <c r="D6833" s="88"/>
      <c r="E6833" s="88"/>
      <c r="F6833" s="88"/>
    </row>
    <row r="6834" spans="1:6" s="92" customFormat="1">
      <c r="A6834" s="85">
        <v>44036</v>
      </c>
      <c r="B6834" s="90">
        <v>1.1314</v>
      </c>
      <c r="C6834" s="90">
        <v>1.369</v>
      </c>
      <c r="D6834" s="88"/>
      <c r="E6834" s="88"/>
      <c r="F6834" s="88"/>
    </row>
    <row r="6835" spans="1:6" s="92" customFormat="1">
      <c r="A6835" s="85">
        <v>44037</v>
      </c>
      <c r="B6835" s="90">
        <v>1.1314</v>
      </c>
      <c r="C6835" s="90">
        <v>1.369</v>
      </c>
      <c r="D6835" s="88"/>
      <c r="E6835" s="88"/>
      <c r="F6835" s="88"/>
    </row>
    <row r="6836" spans="1:6" s="92" customFormat="1">
      <c r="A6836" s="85">
        <v>44038</v>
      </c>
      <c r="B6836" s="90">
        <v>1.1314</v>
      </c>
      <c r="C6836" s="90">
        <v>1.369</v>
      </c>
      <c r="D6836" s="88"/>
      <c r="E6836" s="88"/>
      <c r="F6836" s="88"/>
    </row>
    <row r="6837" spans="1:6" s="92" customFormat="1">
      <c r="A6837" s="85">
        <v>44039</v>
      </c>
      <c r="B6837" s="90">
        <v>1.1314</v>
      </c>
      <c r="C6837" s="90">
        <v>1.369</v>
      </c>
      <c r="D6837" s="88"/>
      <c r="E6837" s="88"/>
      <c r="F6837" s="88"/>
    </row>
    <row r="6838" spans="1:6" s="92" customFormat="1">
      <c r="A6838" s="85">
        <v>44040</v>
      </c>
      <c r="B6838" s="90">
        <v>1.1314</v>
      </c>
      <c r="C6838" s="90">
        <v>1.369</v>
      </c>
      <c r="D6838" s="88"/>
      <c r="E6838" s="88"/>
      <c r="F6838" s="88"/>
    </row>
    <row r="6839" spans="1:6" s="92" customFormat="1">
      <c r="A6839" s="85">
        <v>44041</v>
      </c>
      <c r="B6839" s="90">
        <v>1.1314</v>
      </c>
      <c r="C6839" s="90">
        <v>1.369</v>
      </c>
      <c r="D6839" s="88"/>
      <c r="E6839" s="88"/>
      <c r="F6839" s="88"/>
    </row>
    <row r="6840" spans="1:6" s="92" customFormat="1">
      <c r="A6840" s="85">
        <v>44042</v>
      </c>
      <c r="B6840" s="90">
        <v>1.1314</v>
      </c>
      <c r="C6840" s="90">
        <v>1.369</v>
      </c>
      <c r="D6840" s="88"/>
      <c r="E6840" s="88"/>
      <c r="F6840" s="88"/>
    </row>
    <row r="6841" spans="1:6" s="92" customFormat="1">
      <c r="A6841" s="85">
        <v>44043</v>
      </c>
      <c r="B6841" s="90">
        <v>1.1314</v>
      </c>
      <c r="C6841" s="90">
        <v>1.369</v>
      </c>
      <c r="D6841" s="88"/>
      <c r="E6841" s="88"/>
      <c r="F6841" s="88"/>
    </row>
    <row r="6842" spans="1:6" s="92" customFormat="1">
      <c r="A6842" s="85">
        <v>44044</v>
      </c>
      <c r="B6842" s="90">
        <v>1.1149</v>
      </c>
      <c r="C6842" s="91">
        <v>1.349</v>
      </c>
      <c r="D6842" s="88"/>
      <c r="E6842" s="88"/>
      <c r="F6842" s="88"/>
    </row>
    <row r="6843" spans="1:6" s="92" customFormat="1">
      <c r="A6843" s="85">
        <v>44045</v>
      </c>
      <c r="B6843" s="90">
        <v>1.1149</v>
      </c>
      <c r="C6843" s="91">
        <v>1.349</v>
      </c>
      <c r="D6843" s="88"/>
      <c r="E6843" s="88"/>
      <c r="F6843" s="88"/>
    </row>
    <row r="6844" spans="1:6" s="92" customFormat="1">
      <c r="A6844" s="85">
        <v>44046</v>
      </c>
      <c r="B6844" s="90">
        <v>1.1149</v>
      </c>
      <c r="C6844" s="91">
        <v>1.349</v>
      </c>
      <c r="D6844" s="88"/>
      <c r="E6844" s="88"/>
      <c r="F6844" s="88"/>
    </row>
    <row r="6845" spans="1:6" s="92" customFormat="1">
      <c r="A6845" s="85">
        <v>44047</v>
      </c>
      <c r="B6845" s="90">
        <v>1.1149</v>
      </c>
      <c r="C6845" s="91">
        <v>1.349</v>
      </c>
      <c r="D6845" s="88"/>
      <c r="E6845" s="88"/>
      <c r="F6845" s="88"/>
    </row>
    <row r="6846" spans="1:6" s="92" customFormat="1">
      <c r="A6846" s="85">
        <v>44048</v>
      </c>
      <c r="B6846" s="90">
        <v>1.1149</v>
      </c>
      <c r="C6846" s="91">
        <v>1.349</v>
      </c>
      <c r="D6846" s="88"/>
      <c r="E6846" s="88"/>
      <c r="F6846" s="88"/>
    </row>
    <row r="6847" spans="1:6" s="92" customFormat="1">
      <c r="A6847" s="85">
        <v>44049</v>
      </c>
      <c r="B6847" s="90">
        <v>1.1149</v>
      </c>
      <c r="C6847" s="91">
        <v>1.349</v>
      </c>
      <c r="D6847" s="88"/>
      <c r="E6847" s="88"/>
      <c r="F6847" s="88"/>
    </row>
    <row r="6848" spans="1:6" s="92" customFormat="1">
      <c r="A6848" s="85">
        <v>44050</v>
      </c>
      <c r="B6848" s="90">
        <v>1.1405000000000001</v>
      </c>
      <c r="C6848" s="91">
        <v>1.38</v>
      </c>
      <c r="D6848" s="88"/>
      <c r="E6848" s="88"/>
      <c r="F6848" s="88"/>
    </row>
    <row r="6849" spans="1:6" s="92" customFormat="1">
      <c r="A6849" s="85">
        <v>44051</v>
      </c>
      <c r="B6849" s="90">
        <v>1.1405000000000001</v>
      </c>
      <c r="C6849" s="91">
        <v>1.38</v>
      </c>
      <c r="D6849" s="88"/>
      <c r="E6849" s="88"/>
      <c r="F6849" s="88"/>
    </row>
    <row r="6850" spans="1:6" s="92" customFormat="1">
      <c r="A6850" s="85">
        <v>44052</v>
      </c>
      <c r="B6850" s="90">
        <v>1.1405000000000001</v>
      </c>
      <c r="C6850" s="91">
        <v>1.38</v>
      </c>
      <c r="D6850" s="88"/>
      <c r="E6850" s="88"/>
      <c r="F6850" s="88"/>
    </row>
    <row r="6851" spans="1:6" s="92" customFormat="1">
      <c r="A6851" s="85">
        <v>44053</v>
      </c>
      <c r="B6851" s="90">
        <v>1.1405000000000001</v>
      </c>
      <c r="C6851" s="91">
        <v>1.38</v>
      </c>
      <c r="D6851" s="88"/>
      <c r="E6851" s="88"/>
      <c r="F6851" s="88"/>
    </row>
    <row r="6852" spans="1:6" s="92" customFormat="1">
      <c r="A6852" s="85">
        <v>44054</v>
      </c>
      <c r="B6852" s="90">
        <v>1.1405000000000001</v>
      </c>
      <c r="C6852" s="91">
        <v>1.38</v>
      </c>
      <c r="D6852" s="88"/>
      <c r="E6852" s="88"/>
      <c r="F6852" s="88"/>
    </row>
    <row r="6853" spans="1:6" s="92" customFormat="1">
      <c r="A6853" s="85">
        <v>44055</v>
      </c>
      <c r="B6853" s="90">
        <v>1.1405000000000001</v>
      </c>
      <c r="C6853" s="91">
        <v>1.38</v>
      </c>
      <c r="D6853" s="88"/>
      <c r="E6853" s="88"/>
      <c r="F6853" s="88"/>
    </row>
    <row r="6854" spans="1:6" s="92" customFormat="1">
      <c r="A6854" s="85">
        <v>44056</v>
      </c>
      <c r="B6854" s="90">
        <v>1.1405000000000001</v>
      </c>
      <c r="C6854" s="91">
        <v>1.38</v>
      </c>
      <c r="D6854" s="88"/>
      <c r="E6854" s="88"/>
      <c r="F6854" s="88"/>
    </row>
    <row r="6855" spans="1:6" s="92" customFormat="1">
      <c r="A6855" s="85">
        <v>44057</v>
      </c>
      <c r="B6855" s="90">
        <v>1.1405000000000001</v>
      </c>
      <c r="C6855" s="91">
        <v>1.38</v>
      </c>
      <c r="D6855" s="88"/>
      <c r="E6855" s="88"/>
      <c r="F6855" s="88"/>
    </row>
    <row r="6856" spans="1:6" s="92" customFormat="1">
      <c r="A6856" s="85">
        <v>44058</v>
      </c>
      <c r="B6856" s="90">
        <v>1.1405000000000001</v>
      </c>
      <c r="C6856" s="91">
        <v>1.38</v>
      </c>
      <c r="D6856" s="88"/>
      <c r="E6856" s="88"/>
      <c r="F6856" s="88"/>
    </row>
    <row r="6857" spans="1:6" s="92" customFormat="1">
      <c r="A6857" s="85">
        <v>44059</v>
      </c>
      <c r="B6857" s="90">
        <v>1.1405000000000001</v>
      </c>
      <c r="C6857" s="91">
        <v>1.38</v>
      </c>
      <c r="D6857" s="88"/>
      <c r="E6857" s="88"/>
      <c r="F6857" s="88"/>
    </row>
    <row r="6858" spans="1:6" s="92" customFormat="1">
      <c r="A6858" s="85">
        <v>44060</v>
      </c>
      <c r="B6858" s="90">
        <v>1.1405000000000001</v>
      </c>
      <c r="C6858" s="91">
        <v>1.38</v>
      </c>
      <c r="D6858" s="88"/>
      <c r="E6858" s="88"/>
      <c r="F6858" s="88"/>
    </row>
    <row r="6859" spans="1:6" s="92" customFormat="1">
      <c r="A6859" s="85">
        <v>44061</v>
      </c>
      <c r="B6859" s="90">
        <v>1.1331</v>
      </c>
      <c r="C6859" s="91">
        <v>1.371</v>
      </c>
      <c r="D6859" s="88"/>
      <c r="E6859" s="88"/>
      <c r="F6859" s="88"/>
    </row>
    <row r="6860" spans="1:6" s="92" customFormat="1">
      <c r="A6860" s="85">
        <v>44062</v>
      </c>
      <c r="B6860" s="90">
        <v>1.1331</v>
      </c>
      <c r="C6860" s="91">
        <v>1.371</v>
      </c>
      <c r="D6860" s="88"/>
      <c r="E6860" s="88"/>
      <c r="F6860" s="88"/>
    </row>
    <row r="6861" spans="1:6" s="92" customFormat="1">
      <c r="A6861" s="85">
        <v>44063</v>
      </c>
      <c r="B6861" s="90">
        <v>1.1331</v>
      </c>
      <c r="C6861" s="91">
        <v>1.371</v>
      </c>
      <c r="D6861" s="88"/>
      <c r="E6861" s="88"/>
      <c r="F6861" s="88"/>
    </row>
    <row r="6862" spans="1:6" s="92" customFormat="1">
      <c r="A6862" s="85">
        <v>44064</v>
      </c>
      <c r="B6862" s="90">
        <v>1.1331</v>
      </c>
      <c r="C6862" s="91">
        <v>1.371</v>
      </c>
      <c r="D6862" s="88"/>
      <c r="E6862" s="88"/>
      <c r="F6862" s="88"/>
    </row>
    <row r="6863" spans="1:6" s="92" customFormat="1">
      <c r="A6863" s="85">
        <v>44065</v>
      </c>
      <c r="B6863" s="90">
        <v>1.1331</v>
      </c>
      <c r="C6863" s="91">
        <v>1.371</v>
      </c>
      <c r="D6863" s="88"/>
      <c r="E6863" s="88"/>
      <c r="F6863" s="88"/>
    </row>
    <row r="6864" spans="1:6" s="92" customFormat="1">
      <c r="A6864" s="85">
        <v>44066</v>
      </c>
      <c r="B6864" s="90">
        <v>1.1331</v>
      </c>
      <c r="C6864" s="91">
        <v>1.371</v>
      </c>
      <c r="D6864" s="88"/>
      <c r="E6864" s="88"/>
      <c r="F6864" s="88"/>
    </row>
    <row r="6865" spans="1:6" s="92" customFormat="1">
      <c r="A6865" s="85">
        <v>44067</v>
      </c>
      <c r="B6865" s="90">
        <v>1.1331</v>
      </c>
      <c r="C6865" s="91">
        <v>1.371</v>
      </c>
      <c r="D6865" s="88"/>
      <c r="E6865" s="88"/>
      <c r="F6865" s="88"/>
    </row>
    <row r="6866" spans="1:6" s="92" customFormat="1">
      <c r="A6866" s="85">
        <v>44068</v>
      </c>
      <c r="B6866" s="90">
        <v>1.1331</v>
      </c>
      <c r="C6866" s="91">
        <v>1.371</v>
      </c>
      <c r="D6866" s="88"/>
      <c r="E6866" s="88"/>
      <c r="F6866" s="88"/>
    </row>
    <row r="6867" spans="1:6" s="92" customFormat="1">
      <c r="A6867" s="85">
        <v>44069</v>
      </c>
      <c r="B6867" s="90">
        <v>1.1331</v>
      </c>
      <c r="C6867" s="91">
        <v>1.371</v>
      </c>
      <c r="D6867" s="88"/>
      <c r="E6867" s="88"/>
      <c r="F6867" s="88"/>
    </row>
    <row r="6868" spans="1:6" s="92" customFormat="1">
      <c r="A6868" s="85">
        <v>44070</v>
      </c>
      <c r="B6868" s="90">
        <v>1.1331</v>
      </c>
      <c r="C6868" s="91">
        <v>1.371</v>
      </c>
      <c r="D6868" s="88"/>
      <c r="E6868" s="88"/>
      <c r="F6868" s="88"/>
    </row>
    <row r="6869" spans="1:6" s="92" customFormat="1">
      <c r="A6869" s="85">
        <v>44071</v>
      </c>
      <c r="B6869" s="91">
        <v>1.1231</v>
      </c>
      <c r="C6869" s="91">
        <v>1.359</v>
      </c>
      <c r="D6869" s="88"/>
      <c r="E6869" s="88"/>
      <c r="F6869" s="88"/>
    </row>
    <row r="6870" spans="1:6" s="92" customFormat="1">
      <c r="A6870" s="85">
        <v>44072</v>
      </c>
      <c r="B6870" s="91">
        <v>1.1231</v>
      </c>
      <c r="C6870" s="91">
        <v>1.359</v>
      </c>
      <c r="D6870" s="88"/>
      <c r="E6870" s="88"/>
      <c r="F6870" s="88"/>
    </row>
    <row r="6871" spans="1:6" s="92" customFormat="1">
      <c r="A6871" s="85">
        <v>44073</v>
      </c>
      <c r="B6871" s="91">
        <v>1.1231</v>
      </c>
      <c r="C6871" s="91">
        <v>1.359</v>
      </c>
      <c r="D6871" s="88"/>
      <c r="E6871" s="88"/>
      <c r="F6871" s="88"/>
    </row>
    <row r="6872" spans="1:6" s="92" customFormat="1">
      <c r="A6872" s="85">
        <v>44074</v>
      </c>
      <c r="B6872" s="91">
        <v>1.1231</v>
      </c>
      <c r="C6872" s="91">
        <v>1.359</v>
      </c>
      <c r="D6872" s="88"/>
      <c r="E6872" s="88"/>
      <c r="F6872" s="88"/>
    </row>
    <row r="6873" spans="1:6" s="92" customFormat="1">
      <c r="A6873" s="85">
        <v>44075</v>
      </c>
      <c r="B6873" s="91">
        <v>1.1231</v>
      </c>
      <c r="C6873" s="91">
        <v>1.359</v>
      </c>
      <c r="D6873" s="88"/>
      <c r="E6873" s="88"/>
      <c r="F6873" s="88"/>
    </row>
    <row r="6874" spans="1:6" s="92" customFormat="1">
      <c r="A6874" s="85">
        <v>44076</v>
      </c>
      <c r="B6874" s="91">
        <v>1.1231</v>
      </c>
      <c r="C6874" s="91">
        <v>1.359</v>
      </c>
      <c r="D6874" s="88"/>
      <c r="E6874" s="88"/>
      <c r="F6874" s="88"/>
    </row>
    <row r="6875" spans="1:6" s="92" customFormat="1">
      <c r="A6875" s="85">
        <v>44077</v>
      </c>
      <c r="B6875" s="91">
        <v>1.1231</v>
      </c>
      <c r="C6875" s="91">
        <v>1.359</v>
      </c>
      <c r="D6875" s="88"/>
      <c r="E6875" s="88"/>
      <c r="F6875" s="88"/>
    </row>
    <row r="6876" spans="1:6" s="92" customFormat="1">
      <c r="A6876" s="85">
        <v>44078</v>
      </c>
      <c r="B6876" s="91">
        <v>1.1231</v>
      </c>
      <c r="C6876" s="91">
        <v>1.359</v>
      </c>
      <c r="D6876" s="88"/>
      <c r="E6876" s="88"/>
      <c r="F6876" s="88"/>
    </row>
    <row r="6877" spans="1:6" s="92" customFormat="1">
      <c r="A6877" s="85">
        <v>44079</v>
      </c>
      <c r="B6877" s="91">
        <v>1.0983000000000001</v>
      </c>
      <c r="C6877" s="91">
        <v>1.329</v>
      </c>
      <c r="D6877" s="88"/>
      <c r="E6877" s="88"/>
      <c r="F6877" s="88"/>
    </row>
    <row r="6878" spans="1:6" s="92" customFormat="1">
      <c r="A6878" s="85">
        <v>44080</v>
      </c>
      <c r="B6878" s="91">
        <v>1.0983000000000001</v>
      </c>
      <c r="C6878" s="91">
        <v>1.329</v>
      </c>
      <c r="D6878" s="88"/>
      <c r="E6878" s="88"/>
      <c r="F6878" s="88"/>
    </row>
    <row r="6879" spans="1:6" s="92" customFormat="1">
      <c r="A6879" s="85">
        <v>44081</v>
      </c>
      <c r="B6879" s="91">
        <v>1.0983000000000001</v>
      </c>
      <c r="C6879" s="91">
        <v>1.329</v>
      </c>
      <c r="D6879" s="88"/>
      <c r="E6879" s="88"/>
      <c r="F6879" s="88"/>
    </row>
    <row r="6880" spans="1:6" s="92" customFormat="1">
      <c r="A6880" s="85">
        <v>44082</v>
      </c>
      <c r="B6880" s="91">
        <v>1.0983000000000001</v>
      </c>
      <c r="C6880" s="91">
        <v>1.329</v>
      </c>
      <c r="D6880" s="88"/>
      <c r="E6880" s="88"/>
      <c r="F6880" s="88"/>
    </row>
    <row r="6881" spans="1:6" s="92" customFormat="1">
      <c r="A6881" s="85">
        <v>44083</v>
      </c>
      <c r="B6881" s="91">
        <v>1.0983000000000001</v>
      </c>
      <c r="C6881" s="91">
        <v>1.329</v>
      </c>
      <c r="D6881" s="88"/>
      <c r="E6881" s="88"/>
      <c r="F6881" s="88"/>
    </row>
    <row r="6882" spans="1:6" s="92" customFormat="1">
      <c r="A6882" s="85">
        <v>44084</v>
      </c>
      <c r="B6882" s="91">
        <v>1.0983000000000001</v>
      </c>
      <c r="C6882" s="91">
        <v>1.329</v>
      </c>
      <c r="D6882" s="88"/>
      <c r="E6882" s="88"/>
      <c r="F6882" s="88"/>
    </row>
    <row r="6883" spans="1:6" s="92" customFormat="1">
      <c r="A6883" s="85">
        <v>44085</v>
      </c>
      <c r="B6883" s="91">
        <v>1.0983000000000001</v>
      </c>
      <c r="C6883" s="91">
        <v>1.329</v>
      </c>
      <c r="D6883" s="88"/>
      <c r="E6883" s="88"/>
      <c r="F6883" s="88"/>
    </row>
    <row r="6884" spans="1:6" s="92" customFormat="1">
      <c r="A6884" s="85">
        <v>44086</v>
      </c>
      <c r="B6884" s="91">
        <v>1.0983000000000001</v>
      </c>
      <c r="C6884" s="91">
        <v>1.329</v>
      </c>
      <c r="D6884" s="88"/>
      <c r="E6884" s="88"/>
      <c r="F6884" s="88"/>
    </row>
    <row r="6885" spans="1:6" s="92" customFormat="1">
      <c r="A6885" s="85">
        <v>44087</v>
      </c>
      <c r="B6885" s="91">
        <v>1.0983000000000001</v>
      </c>
      <c r="C6885" s="91">
        <v>1.329</v>
      </c>
      <c r="D6885" s="88"/>
      <c r="E6885" s="88"/>
      <c r="F6885" s="88"/>
    </row>
    <row r="6886" spans="1:6" s="92" customFormat="1">
      <c r="A6886" s="85">
        <v>44088</v>
      </c>
      <c r="B6886" s="91">
        <v>1.0983000000000001</v>
      </c>
      <c r="C6886" s="91">
        <v>1.329</v>
      </c>
      <c r="D6886" s="88"/>
      <c r="E6886" s="88"/>
      <c r="F6886" s="88"/>
    </row>
    <row r="6887" spans="1:6" s="92" customFormat="1">
      <c r="A6887" s="85">
        <v>44089</v>
      </c>
      <c r="B6887" s="91">
        <v>1.0860000000000001</v>
      </c>
      <c r="C6887" s="91">
        <v>1.3140000000000001</v>
      </c>
      <c r="D6887" s="88"/>
      <c r="E6887" s="88"/>
      <c r="F6887" s="88"/>
    </row>
    <row r="6888" spans="1:6" s="92" customFormat="1">
      <c r="A6888" s="85">
        <v>44090</v>
      </c>
      <c r="B6888" s="91">
        <v>1.0860000000000001</v>
      </c>
      <c r="C6888" s="91">
        <v>1.3140000000000001</v>
      </c>
      <c r="D6888" s="88"/>
      <c r="E6888" s="88"/>
      <c r="F6888" s="88"/>
    </row>
    <row r="6889" spans="1:6" s="92" customFormat="1">
      <c r="A6889" s="85">
        <v>44091</v>
      </c>
      <c r="B6889" s="91">
        <v>1.0860000000000001</v>
      </c>
      <c r="C6889" s="91">
        <v>1.3140000000000001</v>
      </c>
      <c r="D6889" s="88"/>
      <c r="E6889" s="88"/>
      <c r="F6889" s="88"/>
    </row>
    <row r="6890" spans="1:6" s="92" customFormat="1">
      <c r="A6890" s="85">
        <v>44092</v>
      </c>
      <c r="B6890" s="91">
        <v>1.0860000000000001</v>
      </c>
      <c r="C6890" s="91">
        <v>1.3140000000000001</v>
      </c>
      <c r="D6890" s="88"/>
      <c r="E6890" s="88"/>
      <c r="F6890" s="88"/>
    </row>
    <row r="6891" spans="1:6" s="92" customFormat="1">
      <c r="A6891" s="85">
        <v>44093</v>
      </c>
      <c r="B6891" s="91">
        <v>1.0860000000000001</v>
      </c>
      <c r="C6891" s="91">
        <v>1.3140000000000001</v>
      </c>
      <c r="D6891" s="88"/>
      <c r="E6891" s="88"/>
      <c r="F6891" s="88"/>
    </row>
    <row r="6892" spans="1:6" s="92" customFormat="1">
      <c r="A6892" s="85">
        <v>44094</v>
      </c>
      <c r="B6892" s="91">
        <v>1.0860000000000001</v>
      </c>
      <c r="C6892" s="91">
        <v>1.3140000000000001</v>
      </c>
      <c r="D6892" s="88"/>
      <c r="E6892" s="88"/>
      <c r="F6892" s="88"/>
    </row>
    <row r="6893" spans="1:6" s="92" customFormat="1">
      <c r="A6893" s="85">
        <v>44095</v>
      </c>
      <c r="B6893" s="91">
        <v>1.0860000000000001</v>
      </c>
      <c r="C6893" s="91">
        <v>1.3140000000000001</v>
      </c>
      <c r="D6893" s="88"/>
      <c r="E6893" s="88"/>
      <c r="F6893" s="88"/>
    </row>
    <row r="6894" spans="1:6" s="92" customFormat="1">
      <c r="A6894" s="85">
        <v>44096</v>
      </c>
      <c r="B6894" s="91">
        <v>1.0860000000000001</v>
      </c>
      <c r="C6894" s="91">
        <v>1.3140000000000001</v>
      </c>
      <c r="D6894" s="88"/>
      <c r="E6894" s="88"/>
      <c r="F6894" s="88"/>
    </row>
    <row r="6895" spans="1:6" s="92" customFormat="1">
      <c r="A6895" s="85">
        <v>44097</v>
      </c>
      <c r="B6895" s="91">
        <v>1.0860000000000001</v>
      </c>
      <c r="C6895" s="91">
        <v>1.3140000000000001</v>
      </c>
      <c r="D6895" s="88"/>
      <c r="E6895" s="88"/>
      <c r="F6895" s="88"/>
    </row>
    <row r="6896" spans="1:6" s="92" customFormat="1">
      <c r="A6896" s="85">
        <v>44098</v>
      </c>
      <c r="B6896" s="91">
        <v>1.0860000000000001</v>
      </c>
      <c r="C6896" s="91">
        <v>1.3140000000000001</v>
      </c>
      <c r="D6896" s="88"/>
      <c r="E6896" s="88"/>
      <c r="F6896" s="88"/>
    </row>
    <row r="6897" spans="1:6" s="92" customFormat="1">
      <c r="A6897" s="85">
        <v>44099</v>
      </c>
      <c r="B6897" s="91">
        <v>1.0860000000000001</v>
      </c>
      <c r="C6897" s="91">
        <v>1.3140000000000001</v>
      </c>
      <c r="D6897" s="88"/>
      <c r="E6897" s="88"/>
      <c r="F6897" s="88"/>
    </row>
    <row r="6898" spans="1:6" s="92" customFormat="1">
      <c r="A6898" s="85">
        <v>44100</v>
      </c>
      <c r="B6898" s="91">
        <v>1.0860000000000001</v>
      </c>
      <c r="C6898" s="91">
        <v>1.3140000000000001</v>
      </c>
      <c r="D6898" s="88"/>
      <c r="E6898" s="88"/>
      <c r="F6898" s="88"/>
    </row>
    <row r="6899" spans="1:6" s="92" customFormat="1">
      <c r="A6899" s="85">
        <v>44101</v>
      </c>
      <c r="B6899" s="91">
        <v>1.0860000000000001</v>
      </c>
      <c r="C6899" s="91">
        <v>1.3140000000000001</v>
      </c>
      <c r="D6899" s="88"/>
      <c r="E6899" s="88"/>
      <c r="F6899" s="88"/>
    </row>
    <row r="6900" spans="1:6" s="92" customFormat="1">
      <c r="A6900" s="85">
        <v>44102</v>
      </c>
      <c r="B6900" s="91">
        <v>1.0860000000000001</v>
      </c>
      <c r="C6900" s="91">
        <v>1.3140000000000001</v>
      </c>
      <c r="D6900" s="88"/>
      <c r="E6900" s="88"/>
      <c r="F6900" s="88"/>
    </row>
    <row r="6901" spans="1:6" s="92" customFormat="1">
      <c r="A6901" s="85">
        <v>44103</v>
      </c>
      <c r="B6901" s="91">
        <v>1.0860000000000001</v>
      </c>
      <c r="C6901" s="91">
        <v>1.3140000000000001</v>
      </c>
      <c r="D6901" s="88"/>
      <c r="E6901" s="88"/>
      <c r="F6901" s="88"/>
    </row>
    <row r="6902" spans="1:6" s="92" customFormat="1">
      <c r="A6902" s="85">
        <v>44104</v>
      </c>
      <c r="B6902" s="91">
        <v>1.0860000000000001</v>
      </c>
      <c r="C6902" s="91">
        <v>1.3140000000000001</v>
      </c>
      <c r="D6902" s="88"/>
      <c r="E6902" s="88"/>
      <c r="F6902" s="88"/>
    </row>
    <row r="6903" spans="1:6" s="92" customFormat="1">
      <c r="A6903" s="85">
        <v>44105</v>
      </c>
      <c r="B6903" s="91">
        <v>1.0860000000000001</v>
      </c>
      <c r="C6903" s="91">
        <v>1.3140000000000001</v>
      </c>
      <c r="D6903" s="88"/>
      <c r="E6903" s="88"/>
      <c r="F6903" s="88"/>
    </row>
    <row r="6904" spans="1:6" s="92" customFormat="1">
      <c r="A6904" s="85">
        <v>44106</v>
      </c>
      <c r="B6904" s="91">
        <v>1.0860000000000001</v>
      </c>
      <c r="C6904" s="91">
        <v>1.3140000000000001</v>
      </c>
      <c r="D6904" s="88"/>
      <c r="E6904" s="88"/>
      <c r="F6904" s="88"/>
    </row>
    <row r="6905" spans="1:6" s="92" customFormat="1">
      <c r="A6905" s="85">
        <v>44107</v>
      </c>
      <c r="B6905" s="91">
        <v>1.0860000000000001</v>
      </c>
      <c r="C6905" s="91">
        <v>1.3140000000000001</v>
      </c>
      <c r="D6905" s="88"/>
      <c r="E6905" s="88"/>
      <c r="F6905" s="88"/>
    </row>
    <row r="6906" spans="1:6" s="92" customFormat="1">
      <c r="A6906" s="85">
        <v>44108</v>
      </c>
      <c r="B6906" s="91">
        <v>1.0860000000000001</v>
      </c>
      <c r="C6906" s="91">
        <v>1.3140000000000001</v>
      </c>
      <c r="D6906" s="88"/>
      <c r="E6906" s="88"/>
      <c r="F6906" s="88"/>
    </row>
    <row r="6907" spans="1:6" s="92" customFormat="1">
      <c r="A6907" s="85">
        <v>44109</v>
      </c>
      <c r="B6907" s="91">
        <v>1.0860000000000001</v>
      </c>
      <c r="C6907" s="91">
        <v>1.3140000000000001</v>
      </c>
      <c r="D6907" s="88"/>
      <c r="E6907" s="88"/>
      <c r="F6907" s="88"/>
    </row>
    <row r="6908" spans="1:6" s="92" customFormat="1">
      <c r="A6908" s="85">
        <v>44110</v>
      </c>
      <c r="B6908" s="91">
        <v>1.0860000000000001</v>
      </c>
      <c r="C6908" s="91">
        <v>1.3140000000000001</v>
      </c>
      <c r="D6908" s="88"/>
      <c r="E6908" s="88"/>
      <c r="F6908" s="88"/>
    </row>
    <row r="6909" spans="1:6" s="92" customFormat="1">
      <c r="A6909" s="85">
        <v>44111</v>
      </c>
      <c r="B6909" s="91">
        <v>1.0860000000000001</v>
      </c>
      <c r="C6909" s="91">
        <v>1.3140000000000001</v>
      </c>
      <c r="D6909" s="88"/>
      <c r="E6909" s="88"/>
      <c r="F6909" s="88"/>
    </row>
    <row r="6910" spans="1:6" s="92" customFormat="1">
      <c r="A6910" s="85">
        <v>44112</v>
      </c>
      <c r="B6910" s="91">
        <v>1.105</v>
      </c>
      <c r="C6910" s="91">
        <v>1.337</v>
      </c>
      <c r="D6910" s="88"/>
      <c r="E6910" s="88"/>
      <c r="F6910" s="88"/>
    </row>
    <row r="6911" spans="1:6" s="92" customFormat="1">
      <c r="A6911" s="85">
        <v>44113</v>
      </c>
      <c r="B6911" s="91">
        <v>1.105</v>
      </c>
      <c r="C6911" s="91">
        <v>1.337</v>
      </c>
      <c r="D6911" s="88"/>
      <c r="E6911" s="88"/>
      <c r="F6911" s="88"/>
    </row>
    <row r="6912" spans="1:6" s="92" customFormat="1">
      <c r="A6912" s="85">
        <v>44114</v>
      </c>
      <c r="B6912" s="91">
        <v>1.105</v>
      </c>
      <c r="C6912" s="91">
        <v>1.337</v>
      </c>
      <c r="D6912" s="88"/>
      <c r="E6912" s="88"/>
      <c r="F6912" s="88"/>
    </row>
    <row r="6913" spans="1:6" s="92" customFormat="1">
      <c r="A6913" s="85">
        <v>44115</v>
      </c>
      <c r="B6913" s="91">
        <v>1.105</v>
      </c>
      <c r="C6913" s="91">
        <v>1.337</v>
      </c>
      <c r="D6913" s="88"/>
      <c r="E6913" s="88"/>
      <c r="F6913" s="88"/>
    </row>
    <row r="6914" spans="1:6" s="92" customFormat="1">
      <c r="A6914" s="85">
        <v>44116</v>
      </c>
      <c r="B6914" s="91">
        <v>1.105</v>
      </c>
      <c r="C6914" s="91">
        <v>1.337</v>
      </c>
      <c r="D6914" s="88"/>
      <c r="E6914" s="88"/>
      <c r="F6914" s="88"/>
    </row>
    <row r="6915" spans="1:6" s="92" customFormat="1">
      <c r="A6915" s="85">
        <v>44117</v>
      </c>
      <c r="B6915" s="91">
        <v>1.105</v>
      </c>
      <c r="C6915" s="91">
        <v>1.337</v>
      </c>
      <c r="D6915" s="88"/>
      <c r="E6915" s="88"/>
      <c r="F6915" s="88"/>
    </row>
    <row r="6916" spans="1:6" s="92" customFormat="1">
      <c r="A6916" s="85">
        <v>44118</v>
      </c>
      <c r="B6916" s="91">
        <v>1.105</v>
      </c>
      <c r="C6916" s="91">
        <v>1.337</v>
      </c>
      <c r="D6916" s="88"/>
      <c r="E6916" s="88"/>
      <c r="F6916" s="88"/>
    </row>
    <row r="6917" spans="1:6" s="92" customFormat="1">
      <c r="A6917" s="85">
        <v>44119</v>
      </c>
      <c r="B6917" s="91">
        <v>1.105</v>
      </c>
      <c r="C6917" s="91">
        <v>1.337</v>
      </c>
      <c r="D6917" s="88"/>
      <c r="E6917" s="88"/>
      <c r="F6917" s="88"/>
    </row>
    <row r="6918" spans="1:6" s="92" customFormat="1">
      <c r="A6918" s="85">
        <v>44120</v>
      </c>
      <c r="B6918" s="91">
        <v>1.105</v>
      </c>
      <c r="C6918" s="91">
        <v>1.337</v>
      </c>
      <c r="D6918" s="88"/>
      <c r="E6918" s="88"/>
      <c r="F6918" s="88"/>
    </row>
    <row r="6919" spans="1:6" s="92" customFormat="1">
      <c r="A6919" s="85">
        <v>44121</v>
      </c>
      <c r="B6919" s="91">
        <v>1.105</v>
      </c>
      <c r="C6919" s="91">
        <v>1.337</v>
      </c>
      <c r="D6919" s="88"/>
      <c r="E6919" s="88"/>
      <c r="F6919" s="88"/>
    </row>
    <row r="6920" spans="1:6" s="92" customFormat="1">
      <c r="A6920" s="85">
        <v>44122</v>
      </c>
      <c r="B6920" s="91">
        <v>1.105</v>
      </c>
      <c r="C6920" s="91">
        <v>1.337</v>
      </c>
      <c r="D6920" s="88"/>
      <c r="E6920" s="88"/>
      <c r="F6920" s="88"/>
    </row>
    <row r="6921" spans="1:6" s="92" customFormat="1">
      <c r="A6921" s="85">
        <v>44123</v>
      </c>
      <c r="B6921" s="91">
        <v>1.105</v>
      </c>
      <c r="C6921" s="91">
        <v>1.337</v>
      </c>
      <c r="D6921" s="88"/>
      <c r="E6921" s="88"/>
      <c r="F6921" s="88"/>
    </row>
    <row r="6922" spans="1:6" s="92" customFormat="1">
      <c r="A6922" s="85">
        <v>44124</v>
      </c>
      <c r="B6922" s="91">
        <v>1.105</v>
      </c>
      <c r="C6922" s="91">
        <v>1.337</v>
      </c>
      <c r="D6922" s="88"/>
      <c r="E6922" s="88"/>
      <c r="F6922" s="88"/>
    </row>
    <row r="6923" spans="1:6" s="92" customFormat="1">
      <c r="A6923" s="85">
        <v>44125</v>
      </c>
      <c r="B6923" s="91">
        <v>1.105</v>
      </c>
      <c r="C6923" s="91">
        <v>1.337</v>
      </c>
      <c r="D6923" s="88"/>
      <c r="E6923" s="88"/>
      <c r="F6923" s="88"/>
    </row>
    <row r="6924" spans="1:6" s="92" customFormat="1">
      <c r="A6924" s="85">
        <v>44126</v>
      </c>
      <c r="B6924" s="91">
        <v>1.105</v>
      </c>
      <c r="C6924" s="91">
        <v>1.337</v>
      </c>
      <c r="D6924" s="88"/>
      <c r="E6924" s="88"/>
      <c r="F6924" s="88"/>
    </row>
    <row r="6925" spans="1:6" s="92" customFormat="1">
      <c r="A6925" s="85">
        <v>44127</v>
      </c>
      <c r="B6925" s="91">
        <v>1.105</v>
      </c>
      <c r="C6925" s="91">
        <v>1.337</v>
      </c>
      <c r="D6925" s="88"/>
      <c r="E6925" s="88"/>
      <c r="F6925" s="88"/>
    </row>
    <row r="6926" spans="1:6" s="92" customFormat="1">
      <c r="A6926" s="85">
        <v>44128</v>
      </c>
      <c r="B6926" s="91">
        <v>1.105</v>
      </c>
      <c r="C6926" s="91">
        <v>1.337</v>
      </c>
      <c r="D6926" s="88"/>
      <c r="E6926" s="88"/>
      <c r="F6926" s="88"/>
    </row>
    <row r="6927" spans="1:6" s="92" customFormat="1">
      <c r="A6927" s="85">
        <v>44129</v>
      </c>
      <c r="B6927" s="91">
        <v>1.105</v>
      </c>
      <c r="C6927" s="91">
        <v>1.337</v>
      </c>
      <c r="D6927" s="88"/>
      <c r="E6927" s="88"/>
      <c r="F6927" s="88"/>
    </row>
    <row r="6928" spans="1:6" s="92" customFormat="1">
      <c r="A6928" s="85">
        <v>44130</v>
      </c>
      <c r="B6928" s="91">
        <v>1.105</v>
      </c>
      <c r="C6928" s="91">
        <v>1.337</v>
      </c>
      <c r="D6928" s="88"/>
      <c r="E6928" s="88"/>
      <c r="F6928" s="88"/>
    </row>
    <row r="6929" spans="1:6" s="92" customFormat="1">
      <c r="A6929" s="85">
        <v>44131</v>
      </c>
      <c r="B6929" s="91">
        <v>1.105</v>
      </c>
      <c r="C6929" s="91">
        <v>1.337</v>
      </c>
      <c r="D6929" s="88"/>
      <c r="E6929" s="88"/>
      <c r="F6929" s="88"/>
    </row>
    <row r="6930" spans="1:6" s="92" customFormat="1">
      <c r="A6930" s="85">
        <v>44132</v>
      </c>
      <c r="B6930" s="91">
        <v>1.0901000000000001</v>
      </c>
      <c r="C6930" s="91">
        <v>1.319</v>
      </c>
      <c r="D6930" s="88"/>
      <c r="E6930" s="88"/>
      <c r="F6930" s="88"/>
    </row>
    <row r="6931" spans="1:6" s="92" customFormat="1">
      <c r="A6931" s="85">
        <v>44133</v>
      </c>
      <c r="B6931" s="91">
        <v>1.0901000000000001</v>
      </c>
      <c r="C6931" s="91">
        <v>1.319</v>
      </c>
      <c r="D6931" s="88"/>
      <c r="E6931" s="88"/>
      <c r="F6931" s="88"/>
    </row>
    <row r="6932" spans="1:6" s="92" customFormat="1">
      <c r="A6932" s="85">
        <v>44134</v>
      </c>
      <c r="B6932" s="91">
        <v>1.0901000000000001</v>
      </c>
      <c r="C6932" s="91">
        <v>1.319</v>
      </c>
      <c r="D6932" s="88"/>
      <c r="E6932" s="88"/>
      <c r="F6932" s="88"/>
    </row>
    <row r="6933" spans="1:6" s="92" customFormat="1">
      <c r="A6933" s="85">
        <v>44135</v>
      </c>
      <c r="B6933" s="91">
        <v>1.0901000000000001</v>
      </c>
      <c r="C6933" s="91">
        <v>1.319</v>
      </c>
      <c r="D6933" s="88"/>
      <c r="E6933" s="88"/>
      <c r="F6933" s="88"/>
    </row>
    <row r="6934" spans="1:6" s="92" customFormat="1">
      <c r="A6934" s="85">
        <v>44136</v>
      </c>
      <c r="B6934" s="91">
        <v>1.0901000000000001</v>
      </c>
      <c r="C6934" s="91">
        <v>1.319</v>
      </c>
      <c r="D6934" s="88"/>
      <c r="E6934" s="88"/>
      <c r="F6934" s="88"/>
    </row>
    <row r="6935" spans="1:6" s="92" customFormat="1">
      <c r="A6935" s="85">
        <v>44137</v>
      </c>
      <c r="B6935" s="91">
        <v>1.0901000000000001</v>
      </c>
      <c r="C6935" s="91">
        <v>1.319</v>
      </c>
      <c r="D6935" s="88"/>
      <c r="E6935" s="88"/>
      <c r="F6935" s="88"/>
    </row>
    <row r="6936" spans="1:6" s="92" customFormat="1">
      <c r="A6936" s="85">
        <v>44138</v>
      </c>
      <c r="B6936" s="91">
        <v>1.0901000000000001</v>
      </c>
      <c r="C6936" s="91">
        <v>1.319</v>
      </c>
      <c r="D6936" s="88"/>
      <c r="E6936" s="88"/>
      <c r="F6936" s="88"/>
    </row>
    <row r="6937" spans="1:6" s="92" customFormat="1">
      <c r="A6937" s="85">
        <v>44139</v>
      </c>
      <c r="B6937" s="91">
        <v>1.0868</v>
      </c>
      <c r="C6937" s="91">
        <v>1.3149999999999999</v>
      </c>
      <c r="D6937" s="88"/>
      <c r="E6937" s="88"/>
      <c r="F6937" s="88"/>
    </row>
    <row r="6938" spans="1:6" s="92" customFormat="1">
      <c r="A6938" s="85">
        <v>44140</v>
      </c>
      <c r="B6938" s="91">
        <v>1.0868</v>
      </c>
      <c r="C6938" s="91">
        <v>1.3149999999999999</v>
      </c>
      <c r="D6938" s="88"/>
      <c r="E6938" s="88"/>
      <c r="F6938" s="88"/>
    </row>
    <row r="6939" spans="1:6" s="92" customFormat="1">
      <c r="A6939" s="85">
        <v>44141</v>
      </c>
      <c r="B6939" s="91">
        <v>1.0868</v>
      </c>
      <c r="C6939" s="91">
        <v>1.3149999999999999</v>
      </c>
      <c r="D6939" s="88"/>
      <c r="E6939" s="88"/>
      <c r="F6939" s="88"/>
    </row>
    <row r="6940" spans="1:6" s="92" customFormat="1">
      <c r="A6940" s="85">
        <v>44142</v>
      </c>
      <c r="B6940" s="91">
        <v>1.0868</v>
      </c>
      <c r="C6940" s="91">
        <v>1.3149999999999999</v>
      </c>
      <c r="D6940" s="88"/>
      <c r="E6940" s="88"/>
      <c r="F6940" s="88"/>
    </row>
    <row r="6941" spans="1:6" s="92" customFormat="1">
      <c r="A6941" s="85">
        <v>44143</v>
      </c>
      <c r="B6941" s="91">
        <v>1.0868</v>
      </c>
      <c r="C6941" s="91">
        <v>1.3149999999999999</v>
      </c>
      <c r="D6941" s="88"/>
      <c r="E6941" s="88"/>
      <c r="F6941" s="88"/>
    </row>
    <row r="6942" spans="1:6" s="92" customFormat="1">
      <c r="A6942" s="85">
        <v>44144</v>
      </c>
      <c r="B6942" s="91">
        <v>1.0868</v>
      </c>
      <c r="C6942" s="91">
        <v>1.3149999999999999</v>
      </c>
      <c r="D6942" s="88"/>
      <c r="E6942" s="88"/>
      <c r="F6942" s="88"/>
    </row>
    <row r="6943" spans="1:6" s="92" customFormat="1">
      <c r="A6943" s="85">
        <v>44145</v>
      </c>
      <c r="B6943" s="91">
        <v>1.1025</v>
      </c>
      <c r="C6943" s="91">
        <v>1.3340000000000001</v>
      </c>
      <c r="D6943" s="88"/>
      <c r="E6943" s="88"/>
      <c r="F6943" s="88"/>
    </row>
    <row r="6944" spans="1:6" s="92" customFormat="1">
      <c r="A6944" s="85">
        <v>44146</v>
      </c>
      <c r="B6944" s="91">
        <v>1.1025</v>
      </c>
      <c r="C6944" s="91">
        <v>1.3340000000000001</v>
      </c>
      <c r="D6944" s="88"/>
      <c r="E6944" s="88"/>
      <c r="F6944" s="88"/>
    </row>
    <row r="6945" spans="1:6" s="92" customFormat="1">
      <c r="A6945" s="85">
        <v>44147</v>
      </c>
      <c r="B6945" s="91">
        <v>1.1025</v>
      </c>
      <c r="C6945" s="91">
        <v>1.3340000000000001</v>
      </c>
      <c r="D6945" s="88"/>
      <c r="E6945" s="88"/>
      <c r="F6945" s="88"/>
    </row>
    <row r="6946" spans="1:6" s="92" customFormat="1">
      <c r="A6946" s="85">
        <v>44148</v>
      </c>
      <c r="B6946" s="91">
        <v>1.1025</v>
      </c>
      <c r="C6946" s="91">
        <v>1.3340000000000001</v>
      </c>
      <c r="D6946" s="88"/>
      <c r="E6946" s="88"/>
      <c r="F6946" s="88"/>
    </row>
    <row r="6947" spans="1:6" s="92" customFormat="1">
      <c r="A6947" s="85">
        <v>44149</v>
      </c>
      <c r="B6947" s="91">
        <v>1.1248</v>
      </c>
      <c r="C6947" s="91">
        <v>1.361</v>
      </c>
      <c r="D6947" s="88"/>
      <c r="E6947" s="88"/>
      <c r="F6947" s="88"/>
    </row>
    <row r="6948" spans="1:6" s="92" customFormat="1">
      <c r="A6948" s="85">
        <v>44150</v>
      </c>
      <c r="B6948" s="91">
        <v>1.1248</v>
      </c>
      <c r="C6948" s="91">
        <v>1.361</v>
      </c>
      <c r="D6948" s="88"/>
      <c r="E6948" s="88"/>
      <c r="F6948" s="88"/>
    </row>
    <row r="6949" spans="1:6" s="92" customFormat="1">
      <c r="A6949" s="85">
        <v>44151</v>
      </c>
      <c r="B6949" s="91">
        <v>1.1248</v>
      </c>
      <c r="C6949" s="91">
        <v>1.361</v>
      </c>
      <c r="D6949" s="88"/>
      <c r="E6949" s="88"/>
      <c r="F6949" s="88"/>
    </row>
    <row r="6950" spans="1:6" s="92" customFormat="1">
      <c r="A6950" s="85">
        <v>44152</v>
      </c>
      <c r="B6950" s="91">
        <v>1.1248</v>
      </c>
      <c r="C6950" s="91">
        <v>1.361</v>
      </c>
      <c r="D6950" s="88"/>
      <c r="E6950" s="88"/>
      <c r="F6950" s="88"/>
    </row>
    <row r="6951" spans="1:6" s="92" customFormat="1">
      <c r="A6951" s="85">
        <v>44153</v>
      </c>
      <c r="B6951" s="91">
        <v>1.1248</v>
      </c>
      <c r="C6951" s="91">
        <v>1.361</v>
      </c>
      <c r="D6951" s="88"/>
      <c r="E6951" s="88"/>
      <c r="F6951" s="88"/>
    </row>
    <row r="6952" spans="1:6" s="92" customFormat="1">
      <c r="A6952" s="85">
        <v>44154</v>
      </c>
      <c r="B6952" s="91">
        <v>1.1248</v>
      </c>
      <c r="C6952" s="91">
        <v>1.361</v>
      </c>
      <c r="D6952" s="88"/>
      <c r="E6952" s="88"/>
      <c r="F6952" s="88"/>
    </row>
    <row r="6953" spans="1:6" s="92" customFormat="1">
      <c r="A6953" s="85">
        <v>44155</v>
      </c>
      <c r="B6953" s="91">
        <v>1.1248</v>
      </c>
      <c r="C6953" s="91">
        <v>1.361</v>
      </c>
      <c r="D6953" s="88"/>
      <c r="E6953" s="88"/>
      <c r="F6953" s="88"/>
    </row>
    <row r="6954" spans="1:6" s="92" customFormat="1">
      <c r="A6954" s="85">
        <v>44156</v>
      </c>
      <c r="B6954" s="91">
        <v>1.1248</v>
      </c>
      <c r="C6954" s="91">
        <v>1.361</v>
      </c>
      <c r="D6954" s="88"/>
      <c r="E6954" s="88"/>
      <c r="F6954" s="88"/>
    </row>
    <row r="6955" spans="1:6" s="92" customFormat="1">
      <c r="A6955" s="85">
        <v>44157</v>
      </c>
      <c r="B6955" s="91">
        <v>1.1248</v>
      </c>
      <c r="C6955" s="91">
        <v>1.361</v>
      </c>
      <c r="D6955" s="88"/>
      <c r="E6955" s="88"/>
      <c r="F6955" s="88"/>
    </row>
    <row r="6956" spans="1:6" s="92" customFormat="1">
      <c r="A6956" s="85">
        <v>44158</v>
      </c>
      <c r="B6956" s="91">
        <v>1.1248</v>
      </c>
      <c r="C6956" s="91">
        <v>1.361</v>
      </c>
      <c r="D6956" s="88"/>
      <c r="E6956" s="88"/>
      <c r="F6956" s="88"/>
    </row>
    <row r="6957" spans="1:6" s="92" customFormat="1">
      <c r="A6957" s="85">
        <v>44159</v>
      </c>
      <c r="B6957" s="91">
        <v>1.1248</v>
      </c>
      <c r="C6957" s="91">
        <v>1.361</v>
      </c>
      <c r="D6957" s="88"/>
      <c r="E6957" s="88"/>
      <c r="F6957" s="88"/>
    </row>
    <row r="6958" spans="1:6" s="92" customFormat="1">
      <c r="A6958" s="85">
        <v>44160</v>
      </c>
      <c r="B6958" s="91">
        <v>1.1248</v>
      </c>
      <c r="C6958" s="91">
        <v>1.361</v>
      </c>
      <c r="D6958" s="88"/>
      <c r="E6958" s="88"/>
      <c r="F6958" s="88"/>
    </row>
    <row r="6959" spans="1:6" s="92" customFormat="1">
      <c r="A6959" s="85">
        <v>44161</v>
      </c>
      <c r="B6959" s="91">
        <v>1.1248</v>
      </c>
      <c r="C6959" s="91">
        <v>1.361</v>
      </c>
      <c r="D6959" s="88"/>
      <c r="E6959" s="88"/>
      <c r="F6959" s="88"/>
    </row>
    <row r="6960" spans="1:6" s="92" customFormat="1">
      <c r="A6960" s="85">
        <v>44162</v>
      </c>
      <c r="B6960" s="91">
        <v>1.1437999999999999</v>
      </c>
      <c r="C6960" s="91">
        <v>1.3839999999999999</v>
      </c>
      <c r="D6960" s="88"/>
      <c r="E6960" s="88"/>
      <c r="F6960" s="88"/>
    </row>
    <row r="6961" spans="1:6" s="92" customFormat="1">
      <c r="A6961" s="85">
        <v>44163</v>
      </c>
      <c r="B6961" s="91">
        <v>1.1437999999999999</v>
      </c>
      <c r="C6961" s="91">
        <v>1.3839999999999999</v>
      </c>
      <c r="D6961" s="88"/>
      <c r="E6961" s="88"/>
      <c r="F6961" s="88"/>
    </row>
    <row r="6962" spans="1:6" s="92" customFormat="1">
      <c r="A6962" s="85">
        <v>44164</v>
      </c>
      <c r="B6962" s="91">
        <v>1.1437999999999999</v>
      </c>
      <c r="C6962" s="91">
        <v>1.3839999999999999</v>
      </c>
      <c r="D6962" s="88"/>
      <c r="E6962" s="88"/>
      <c r="F6962" s="88"/>
    </row>
    <row r="6963" spans="1:6" s="92" customFormat="1">
      <c r="A6963" s="85">
        <v>44165</v>
      </c>
      <c r="B6963" s="91">
        <v>1.1437999999999999</v>
      </c>
      <c r="C6963" s="91">
        <v>1.3839999999999999</v>
      </c>
      <c r="D6963" s="88"/>
      <c r="E6963" s="88"/>
      <c r="F6963" s="88"/>
    </row>
    <row r="6964" spans="1:6" s="92" customFormat="1">
      <c r="A6964" s="85">
        <v>44166</v>
      </c>
      <c r="B6964" s="91">
        <v>1.1437999999999999</v>
      </c>
      <c r="C6964" s="91">
        <v>1.3839999999999999</v>
      </c>
      <c r="D6964" s="88"/>
      <c r="E6964" s="88"/>
      <c r="F6964" s="88"/>
    </row>
    <row r="6965" spans="1:6" s="92" customFormat="1">
      <c r="A6965" s="85">
        <v>44167</v>
      </c>
      <c r="B6965" s="91">
        <v>1.1437999999999999</v>
      </c>
      <c r="C6965" s="91">
        <v>1.3839999999999999</v>
      </c>
      <c r="D6965" s="88"/>
      <c r="E6965" s="88"/>
      <c r="F6965" s="88"/>
    </row>
    <row r="6966" spans="1:6" s="92" customFormat="1">
      <c r="A6966" s="85">
        <v>44168</v>
      </c>
      <c r="B6966" s="91">
        <v>1.1437999999999999</v>
      </c>
      <c r="C6966" s="91">
        <v>1.3839999999999999</v>
      </c>
      <c r="D6966" s="88"/>
      <c r="E6966" s="88"/>
      <c r="F6966" s="88"/>
    </row>
    <row r="6967" spans="1:6" s="92" customFormat="1">
      <c r="A6967" s="85">
        <v>44169</v>
      </c>
      <c r="B6967" s="91">
        <v>1.1437999999999999</v>
      </c>
      <c r="C6967" s="91">
        <v>1.3839999999999999</v>
      </c>
      <c r="D6967" s="88"/>
      <c r="E6967" s="88"/>
      <c r="F6967" s="88"/>
    </row>
    <row r="6968" spans="1:6" s="92" customFormat="1">
      <c r="A6968" s="85">
        <v>44170</v>
      </c>
      <c r="B6968" s="91">
        <v>1.1437999999999999</v>
      </c>
      <c r="C6968" s="91">
        <v>1.3839999999999999</v>
      </c>
      <c r="D6968" s="88"/>
      <c r="E6968" s="88"/>
      <c r="F6968" s="88"/>
    </row>
    <row r="6969" spans="1:6" s="92" customFormat="1">
      <c r="A6969" s="85">
        <v>44171</v>
      </c>
      <c r="B6969" s="91">
        <v>1.1437999999999999</v>
      </c>
      <c r="C6969" s="91">
        <v>1.3839999999999999</v>
      </c>
      <c r="D6969" s="88"/>
      <c r="E6969" s="88"/>
      <c r="F6969" s="88"/>
    </row>
    <row r="6970" spans="1:6" s="92" customFormat="1">
      <c r="A6970" s="85">
        <v>44172</v>
      </c>
      <c r="B6970" s="91">
        <v>1.1437999999999999</v>
      </c>
      <c r="C6970" s="91">
        <v>1.3839999999999999</v>
      </c>
      <c r="D6970" s="88"/>
      <c r="E6970" s="88"/>
      <c r="F6970" s="88"/>
    </row>
    <row r="6971" spans="1:6" s="92" customFormat="1">
      <c r="A6971" s="85">
        <v>44173</v>
      </c>
      <c r="B6971" s="91">
        <v>1.1437999999999999</v>
      </c>
      <c r="C6971" s="91">
        <v>1.3839999999999999</v>
      </c>
      <c r="D6971" s="88"/>
      <c r="E6971" s="88"/>
      <c r="F6971" s="88"/>
    </row>
    <row r="6972" spans="1:6" s="92" customFormat="1">
      <c r="A6972" s="85">
        <v>44174</v>
      </c>
      <c r="B6972" s="91">
        <v>1.1437999999999999</v>
      </c>
      <c r="C6972" s="91">
        <v>1.3839999999999999</v>
      </c>
      <c r="D6972" s="88"/>
      <c r="E6972" s="88"/>
      <c r="F6972" s="88"/>
    </row>
    <row r="6973" spans="1:6" s="92" customFormat="1">
      <c r="A6973" s="85">
        <v>44175</v>
      </c>
      <c r="B6973" s="91">
        <v>1.1437999999999999</v>
      </c>
      <c r="C6973" s="91">
        <v>1.3839999999999999</v>
      </c>
      <c r="D6973" s="88"/>
      <c r="E6973" s="88"/>
      <c r="F6973" s="88"/>
    </row>
    <row r="6974" spans="1:6" s="92" customFormat="1">
      <c r="A6974" s="85">
        <v>44176</v>
      </c>
      <c r="B6974" s="91">
        <v>1.1437999999999999</v>
      </c>
      <c r="C6974" s="91">
        <v>1.3839999999999999</v>
      </c>
      <c r="D6974" s="88"/>
      <c r="E6974" s="88"/>
      <c r="F6974" s="88"/>
    </row>
    <row r="6975" spans="1:6" s="92" customFormat="1">
      <c r="A6975" s="85">
        <v>44177</v>
      </c>
      <c r="B6975" s="91">
        <v>1.1437999999999999</v>
      </c>
      <c r="C6975" s="91">
        <v>1.3839999999999999</v>
      </c>
      <c r="D6975" s="88"/>
      <c r="E6975" s="88"/>
      <c r="F6975" s="88"/>
    </row>
    <row r="6976" spans="1:6" s="92" customFormat="1">
      <c r="A6976" s="85">
        <v>44178</v>
      </c>
      <c r="B6976" s="91">
        <v>1.1437999999999999</v>
      </c>
      <c r="C6976" s="91">
        <v>1.3839999999999999</v>
      </c>
      <c r="D6976" s="88"/>
      <c r="E6976" s="88"/>
      <c r="F6976" s="88"/>
    </row>
    <row r="6977" spans="1:6" s="92" customFormat="1">
      <c r="A6977" s="85">
        <v>44179</v>
      </c>
      <c r="B6977" s="91">
        <v>1.1437999999999999</v>
      </c>
      <c r="C6977" s="91">
        <v>1.3839999999999999</v>
      </c>
      <c r="D6977" s="88"/>
      <c r="E6977" s="88"/>
      <c r="F6977" s="88"/>
    </row>
    <row r="6978" spans="1:6" s="92" customFormat="1">
      <c r="A6978" s="85">
        <v>44180</v>
      </c>
      <c r="B6978" s="91">
        <v>1.1437999999999999</v>
      </c>
      <c r="C6978" s="91">
        <v>1.3839999999999999</v>
      </c>
      <c r="D6978" s="88"/>
      <c r="E6978" s="88"/>
      <c r="F6978" s="88"/>
    </row>
    <row r="6979" spans="1:6" s="92" customFormat="1">
      <c r="A6979" s="85">
        <v>44181</v>
      </c>
      <c r="B6979" s="91">
        <v>1.1437999999999999</v>
      </c>
      <c r="C6979" s="91">
        <v>1.3839999999999999</v>
      </c>
      <c r="D6979" s="88"/>
      <c r="E6979" s="88"/>
      <c r="F6979" s="88"/>
    </row>
    <row r="6980" spans="1:6" s="92" customFormat="1">
      <c r="A6980" s="85">
        <v>44182</v>
      </c>
      <c r="B6980" s="91">
        <v>1.1437999999999999</v>
      </c>
      <c r="C6980" s="91">
        <v>1.3839999999999999</v>
      </c>
      <c r="D6980" s="88"/>
      <c r="E6980" s="88"/>
      <c r="F6980" s="88"/>
    </row>
    <row r="6981" spans="1:6" s="92" customFormat="1">
      <c r="A6981" s="85">
        <v>44183</v>
      </c>
      <c r="B6981" s="91">
        <v>1.1437999999999999</v>
      </c>
      <c r="C6981" s="91">
        <v>1.3839999999999999</v>
      </c>
      <c r="D6981" s="88"/>
      <c r="E6981" s="88"/>
      <c r="F6981" s="88"/>
    </row>
    <row r="6982" spans="1:6" s="92" customFormat="1">
      <c r="A6982" s="85">
        <v>44184</v>
      </c>
      <c r="B6982" s="91">
        <v>1.1437999999999999</v>
      </c>
      <c r="C6982" s="91">
        <v>1.3839999999999999</v>
      </c>
      <c r="D6982" s="88"/>
      <c r="E6982" s="88"/>
      <c r="F6982" s="88"/>
    </row>
    <row r="6983" spans="1:6" s="92" customFormat="1">
      <c r="A6983" s="85">
        <v>44185</v>
      </c>
      <c r="B6983" s="91">
        <v>1.1437999999999999</v>
      </c>
      <c r="C6983" s="91">
        <v>1.3839999999999999</v>
      </c>
      <c r="D6983" s="88"/>
      <c r="E6983" s="88"/>
      <c r="F6983" s="88"/>
    </row>
    <row r="6984" spans="1:6" s="92" customFormat="1">
      <c r="A6984" s="85">
        <v>44186</v>
      </c>
      <c r="B6984" s="91">
        <v>1.1437999999999999</v>
      </c>
      <c r="C6984" s="91">
        <v>1.3839999999999999</v>
      </c>
      <c r="D6984" s="88"/>
      <c r="E6984" s="88"/>
      <c r="F6984" s="88"/>
    </row>
    <row r="6985" spans="1:6" s="92" customFormat="1">
      <c r="A6985" s="85">
        <v>44187</v>
      </c>
      <c r="B6985" s="91">
        <v>1.1595</v>
      </c>
      <c r="C6985" s="91">
        <v>1.403</v>
      </c>
      <c r="D6985" s="88"/>
      <c r="E6985" s="88"/>
      <c r="F6985" s="88"/>
    </row>
    <row r="6986" spans="1:6" s="92" customFormat="1">
      <c r="A6986" s="85">
        <v>44188</v>
      </c>
      <c r="B6986" s="91">
        <v>1.1595</v>
      </c>
      <c r="C6986" s="91">
        <v>1.403</v>
      </c>
      <c r="D6986" s="88"/>
      <c r="E6986" s="88"/>
      <c r="F6986" s="88"/>
    </row>
    <row r="6987" spans="1:6" s="92" customFormat="1">
      <c r="A6987" s="85">
        <v>44189</v>
      </c>
      <c r="B6987" s="91">
        <v>1.1595</v>
      </c>
      <c r="C6987" s="91">
        <v>1.403</v>
      </c>
      <c r="D6987" s="88"/>
      <c r="E6987" s="88"/>
      <c r="F6987" s="88"/>
    </row>
    <row r="6988" spans="1:6" s="92" customFormat="1">
      <c r="A6988" s="85">
        <v>44190</v>
      </c>
      <c r="B6988" s="91">
        <v>1.1595</v>
      </c>
      <c r="C6988" s="91">
        <v>1.403</v>
      </c>
      <c r="D6988" s="88"/>
      <c r="E6988" s="88"/>
      <c r="F6988" s="88"/>
    </row>
    <row r="6989" spans="1:6" s="92" customFormat="1">
      <c r="A6989" s="85">
        <v>44191</v>
      </c>
      <c r="B6989" s="91">
        <v>1.1595</v>
      </c>
      <c r="C6989" s="91">
        <v>1.403</v>
      </c>
      <c r="D6989" s="88"/>
      <c r="E6989" s="88"/>
      <c r="F6989" s="88"/>
    </row>
    <row r="6990" spans="1:6" s="92" customFormat="1">
      <c r="A6990" s="85">
        <v>44192</v>
      </c>
      <c r="B6990" s="91">
        <v>1.1595</v>
      </c>
      <c r="C6990" s="91">
        <v>1.403</v>
      </c>
      <c r="D6990" s="88"/>
      <c r="E6990" s="88"/>
      <c r="F6990" s="88"/>
    </row>
    <row r="6991" spans="1:6" s="92" customFormat="1">
      <c r="A6991" s="85">
        <v>44193</v>
      </c>
      <c r="B6991" s="91">
        <v>1.1595</v>
      </c>
      <c r="C6991" s="91">
        <v>1.403</v>
      </c>
      <c r="D6991" s="88"/>
      <c r="E6991" s="88"/>
      <c r="F6991" s="88"/>
    </row>
    <row r="6992" spans="1:6" s="92" customFormat="1">
      <c r="A6992" s="85">
        <v>44194</v>
      </c>
      <c r="B6992" s="91">
        <v>1.1595</v>
      </c>
      <c r="C6992" s="91">
        <v>1.403</v>
      </c>
      <c r="D6992" s="88"/>
      <c r="E6992" s="88"/>
      <c r="F6992" s="88"/>
    </row>
    <row r="6993" spans="1:6" s="92" customFormat="1">
      <c r="A6993" s="85">
        <v>44195</v>
      </c>
      <c r="B6993" s="91">
        <v>1.1595</v>
      </c>
      <c r="C6993" s="91">
        <v>1.403</v>
      </c>
      <c r="D6993" s="88"/>
      <c r="E6993" s="88"/>
      <c r="F6993" s="88"/>
    </row>
    <row r="6994" spans="1:6" s="92" customFormat="1">
      <c r="A6994" s="85">
        <v>44196</v>
      </c>
      <c r="B6994" s="91">
        <v>1.1595</v>
      </c>
      <c r="C6994" s="91">
        <v>1.403</v>
      </c>
      <c r="D6994" s="88"/>
      <c r="E6994" s="88"/>
      <c r="F6994" s="88"/>
    </row>
    <row r="6995" spans="1:6" s="92" customFormat="1">
      <c r="A6995" s="85">
        <v>44197</v>
      </c>
      <c r="B6995" s="91">
        <v>1.1512</v>
      </c>
      <c r="C6995" s="91">
        <v>1.393</v>
      </c>
      <c r="D6995" s="88"/>
      <c r="E6995" s="88"/>
      <c r="F6995" s="88"/>
    </row>
    <row r="6996" spans="1:6" s="92" customFormat="1">
      <c r="A6996" s="85">
        <v>44198</v>
      </c>
      <c r="B6996" s="91">
        <v>1.1512</v>
      </c>
      <c r="C6996" s="91">
        <v>1.393</v>
      </c>
      <c r="D6996" s="88"/>
      <c r="E6996" s="88"/>
      <c r="F6996" s="88"/>
    </row>
    <row r="6997" spans="1:6" s="92" customFormat="1">
      <c r="A6997" s="85">
        <v>44199</v>
      </c>
      <c r="B6997" s="91">
        <v>1.1512</v>
      </c>
      <c r="C6997" s="91">
        <v>1.393</v>
      </c>
      <c r="D6997" s="88"/>
      <c r="E6997" s="88"/>
      <c r="F6997" s="88"/>
    </row>
    <row r="6998" spans="1:6" s="92" customFormat="1">
      <c r="A6998" s="85">
        <v>44200</v>
      </c>
      <c r="B6998" s="91">
        <v>1.1512</v>
      </c>
      <c r="C6998" s="91">
        <v>1.393</v>
      </c>
      <c r="D6998" s="88"/>
      <c r="E6998" s="88"/>
      <c r="F6998" s="88"/>
    </row>
    <row r="6999" spans="1:6" s="92" customFormat="1">
      <c r="A6999" s="85">
        <v>44201</v>
      </c>
      <c r="B6999" s="91">
        <v>1.1512</v>
      </c>
      <c r="C6999" s="91">
        <v>1.393</v>
      </c>
      <c r="D6999" s="88"/>
      <c r="E6999" s="88"/>
      <c r="F6999" s="88"/>
    </row>
    <row r="7000" spans="1:6" s="92" customFormat="1">
      <c r="A7000" s="85">
        <v>44202</v>
      </c>
      <c r="B7000" s="91">
        <v>1.1512</v>
      </c>
      <c r="C7000" s="91">
        <v>1.393</v>
      </c>
      <c r="D7000" s="88"/>
      <c r="E7000" s="88"/>
      <c r="F7000" s="88"/>
    </row>
    <row r="7001" spans="1:6" s="92" customFormat="1">
      <c r="A7001" s="85">
        <v>44203</v>
      </c>
      <c r="B7001" s="91">
        <v>1.1512</v>
      </c>
      <c r="C7001" s="91">
        <v>1.393</v>
      </c>
      <c r="D7001" s="88"/>
      <c r="E7001" s="88"/>
      <c r="F7001" s="88"/>
    </row>
    <row r="7002" spans="1:6" s="92" customFormat="1">
      <c r="A7002" s="85">
        <v>44204</v>
      </c>
      <c r="B7002" s="91">
        <v>1.1512</v>
      </c>
      <c r="C7002" s="91">
        <v>1.393</v>
      </c>
      <c r="D7002" s="88"/>
      <c r="E7002" s="88"/>
      <c r="F7002" s="88"/>
    </row>
    <row r="7003" spans="1:6" s="92" customFormat="1">
      <c r="A7003" s="85">
        <v>44205</v>
      </c>
      <c r="B7003" s="91">
        <v>1.1512</v>
      </c>
      <c r="C7003" s="91">
        <v>1.393</v>
      </c>
      <c r="D7003" s="88"/>
      <c r="E7003" s="88"/>
      <c r="F7003" s="88"/>
    </row>
    <row r="7004" spans="1:6" s="92" customFormat="1">
      <c r="A7004" s="85">
        <v>44206</v>
      </c>
      <c r="B7004" s="91">
        <v>1.1512</v>
      </c>
      <c r="C7004" s="91">
        <v>1.393</v>
      </c>
      <c r="D7004" s="88"/>
      <c r="E7004" s="88"/>
      <c r="F7004" s="88"/>
    </row>
    <row r="7005" spans="1:6" s="92" customFormat="1">
      <c r="A7005" s="85">
        <v>44207</v>
      </c>
      <c r="B7005" s="91">
        <v>1.1512</v>
      </c>
      <c r="C7005" s="91">
        <v>1.393</v>
      </c>
      <c r="D7005" s="88"/>
      <c r="E7005" s="88"/>
      <c r="F7005" s="88"/>
    </row>
    <row r="7006" spans="1:6" s="92" customFormat="1">
      <c r="A7006" s="85">
        <v>44208</v>
      </c>
      <c r="B7006" s="91">
        <v>1.1512</v>
      </c>
      <c r="C7006" s="91">
        <v>1.393</v>
      </c>
      <c r="D7006" s="88"/>
      <c r="E7006" s="88"/>
      <c r="F7006" s="88"/>
    </row>
    <row r="7007" spans="1:6" s="92" customFormat="1">
      <c r="A7007" s="93">
        <v>44209</v>
      </c>
      <c r="B7007" s="91">
        <v>1.1711</v>
      </c>
      <c r="C7007" s="91">
        <v>1.417</v>
      </c>
      <c r="D7007" s="88"/>
      <c r="E7007" s="88"/>
      <c r="F7007" s="88"/>
    </row>
    <row r="7008" spans="1:6" s="92" customFormat="1">
      <c r="A7008" s="93">
        <v>44210</v>
      </c>
      <c r="B7008" s="91">
        <v>1.1711</v>
      </c>
      <c r="C7008" s="91">
        <v>1.417</v>
      </c>
      <c r="D7008" s="88"/>
      <c r="E7008" s="88"/>
      <c r="F7008" s="88"/>
    </row>
    <row r="7009" spans="1:6" s="92" customFormat="1">
      <c r="A7009" s="85">
        <v>44211</v>
      </c>
      <c r="B7009" s="91">
        <v>1.1711</v>
      </c>
      <c r="C7009" s="91">
        <v>1.417</v>
      </c>
      <c r="D7009" s="88"/>
      <c r="E7009" s="88"/>
      <c r="F7009" s="88"/>
    </row>
    <row r="7010" spans="1:6" s="92" customFormat="1">
      <c r="A7010" s="85">
        <v>44212</v>
      </c>
      <c r="B7010" s="91">
        <v>1.1711</v>
      </c>
      <c r="C7010" s="91">
        <v>1.417</v>
      </c>
      <c r="D7010" s="88"/>
      <c r="E7010" s="88"/>
      <c r="F7010" s="88"/>
    </row>
    <row r="7011" spans="1:6" s="92" customFormat="1">
      <c r="A7011" s="85">
        <v>44213</v>
      </c>
      <c r="B7011" s="91">
        <v>1.1711</v>
      </c>
      <c r="C7011" s="91">
        <v>1.417</v>
      </c>
      <c r="D7011" s="88"/>
      <c r="E7011" s="88"/>
      <c r="F7011" s="88"/>
    </row>
    <row r="7012" spans="1:6" s="92" customFormat="1">
      <c r="A7012" s="85">
        <v>44214</v>
      </c>
      <c r="B7012" s="91">
        <v>1.1711</v>
      </c>
      <c r="C7012" s="91">
        <v>1.417</v>
      </c>
      <c r="D7012" s="88"/>
      <c r="E7012" s="88"/>
      <c r="F7012" s="88"/>
    </row>
    <row r="7013" spans="1:6" s="92" customFormat="1">
      <c r="A7013" s="85">
        <v>44215</v>
      </c>
      <c r="B7013" s="91">
        <v>1.1711</v>
      </c>
      <c r="C7013" s="91">
        <v>1.417</v>
      </c>
      <c r="D7013" s="88"/>
      <c r="E7013" s="88"/>
      <c r="F7013" s="88"/>
    </row>
    <row r="7014" spans="1:6" s="92" customFormat="1">
      <c r="A7014" s="85">
        <v>44216</v>
      </c>
      <c r="B7014" s="91">
        <v>1.1711</v>
      </c>
      <c r="C7014" s="91">
        <v>1.417</v>
      </c>
      <c r="D7014" s="88"/>
      <c r="E7014" s="88"/>
      <c r="F7014" s="88"/>
    </row>
    <row r="7015" spans="1:6" s="92" customFormat="1">
      <c r="A7015" s="85">
        <v>44217</v>
      </c>
      <c r="B7015" s="91">
        <v>1.1711</v>
      </c>
      <c r="C7015" s="91">
        <v>1.417</v>
      </c>
      <c r="D7015" s="88"/>
      <c r="E7015" s="88"/>
      <c r="F7015" s="88"/>
    </row>
    <row r="7016" spans="1:6" s="92" customFormat="1">
      <c r="A7016" s="85">
        <v>44218</v>
      </c>
      <c r="B7016" s="91">
        <v>1.1711</v>
      </c>
      <c r="C7016" s="91">
        <v>1.417</v>
      </c>
      <c r="D7016" s="88"/>
      <c r="E7016" s="88"/>
      <c r="F7016" s="88"/>
    </row>
    <row r="7017" spans="1:6" s="92" customFormat="1">
      <c r="A7017" s="85">
        <v>44219</v>
      </c>
      <c r="B7017" s="91">
        <v>1.1711</v>
      </c>
      <c r="C7017" s="91">
        <v>1.417</v>
      </c>
      <c r="D7017" s="88"/>
      <c r="E7017" s="88"/>
      <c r="F7017" s="88"/>
    </row>
    <row r="7018" spans="1:6" s="92" customFormat="1">
      <c r="A7018" s="85">
        <v>44220</v>
      </c>
      <c r="B7018" s="91">
        <v>1.1711</v>
      </c>
      <c r="C7018" s="91">
        <v>1.417</v>
      </c>
      <c r="D7018" s="88"/>
      <c r="E7018" s="88"/>
      <c r="F7018" s="88"/>
    </row>
    <row r="7019" spans="1:6" s="92" customFormat="1">
      <c r="A7019" s="85">
        <v>44221</v>
      </c>
      <c r="B7019" s="91">
        <v>1.1711</v>
      </c>
      <c r="C7019" s="91">
        <v>1.417</v>
      </c>
      <c r="D7019" s="88"/>
      <c r="E7019" s="88"/>
      <c r="F7019" s="88"/>
    </row>
    <row r="7020" spans="1:6" s="92" customFormat="1">
      <c r="A7020" s="85">
        <v>44222</v>
      </c>
      <c r="B7020" s="91">
        <v>1.1711</v>
      </c>
      <c r="C7020" s="91">
        <v>1.417</v>
      </c>
      <c r="D7020" s="88"/>
      <c r="E7020" s="88"/>
      <c r="F7020" s="88"/>
    </row>
    <row r="7021" spans="1:6" s="92" customFormat="1">
      <c r="A7021" s="85">
        <v>44223</v>
      </c>
      <c r="B7021" s="91">
        <v>1.1711</v>
      </c>
      <c r="C7021" s="91">
        <v>1.417</v>
      </c>
      <c r="D7021" s="88"/>
      <c r="E7021" s="88"/>
      <c r="F7021" s="88"/>
    </row>
    <row r="7022" spans="1:6" s="92" customFormat="1">
      <c r="A7022" s="85">
        <v>44224</v>
      </c>
      <c r="B7022" s="91">
        <v>1.1711</v>
      </c>
      <c r="C7022" s="91">
        <v>1.417</v>
      </c>
      <c r="D7022" s="88"/>
      <c r="E7022" s="88"/>
      <c r="F7022" s="88"/>
    </row>
    <row r="7023" spans="1:6" s="92" customFormat="1">
      <c r="A7023" s="85">
        <v>44225</v>
      </c>
      <c r="B7023" s="91">
        <v>1.1711</v>
      </c>
      <c r="C7023" s="91">
        <v>1.417</v>
      </c>
      <c r="D7023" s="88"/>
      <c r="E7023" s="88"/>
      <c r="F7023" s="88"/>
    </row>
    <row r="7024" spans="1:6" s="92" customFormat="1">
      <c r="A7024" s="85">
        <v>44226</v>
      </c>
      <c r="B7024" s="91">
        <v>1.1711</v>
      </c>
      <c r="C7024" s="91">
        <v>1.417</v>
      </c>
      <c r="D7024" s="88"/>
      <c r="E7024" s="88"/>
      <c r="F7024" s="88"/>
    </row>
    <row r="7025" spans="1:6" s="92" customFormat="1">
      <c r="A7025" s="85">
        <v>44227</v>
      </c>
      <c r="B7025" s="91">
        <v>1.1711</v>
      </c>
      <c r="C7025" s="91">
        <v>1.417</v>
      </c>
      <c r="D7025" s="88"/>
      <c r="E7025" s="88"/>
      <c r="F7025" s="88"/>
    </row>
    <row r="7026" spans="1:6" s="92" customFormat="1">
      <c r="A7026" s="85">
        <v>44228</v>
      </c>
      <c r="B7026" s="91">
        <v>1.1711</v>
      </c>
      <c r="C7026" s="91">
        <v>1.417</v>
      </c>
      <c r="D7026" s="88"/>
      <c r="E7026" s="88"/>
      <c r="F7026" s="88"/>
    </row>
    <row r="7027" spans="1:6" s="92" customFormat="1">
      <c r="A7027" s="85">
        <v>44229</v>
      </c>
      <c r="B7027" s="91">
        <v>1.1711</v>
      </c>
      <c r="C7027" s="91">
        <v>1.417</v>
      </c>
      <c r="D7027" s="88"/>
      <c r="E7027" s="88"/>
      <c r="F7027" s="88"/>
    </row>
    <row r="7028" spans="1:6" s="92" customFormat="1">
      <c r="A7028" s="85">
        <v>44230</v>
      </c>
      <c r="B7028" s="91">
        <v>1.1711</v>
      </c>
      <c r="C7028" s="91">
        <v>1.417</v>
      </c>
      <c r="D7028" s="88"/>
      <c r="E7028" s="88"/>
      <c r="F7028" s="88"/>
    </row>
    <row r="7029" spans="1:6" s="92" customFormat="1">
      <c r="A7029" s="85">
        <v>44231</v>
      </c>
      <c r="B7029" s="91">
        <v>1.1934</v>
      </c>
      <c r="C7029" s="91">
        <v>1.444</v>
      </c>
      <c r="D7029" s="88"/>
      <c r="E7029" s="88"/>
      <c r="F7029" s="88"/>
    </row>
    <row r="7030" spans="1:6" s="92" customFormat="1">
      <c r="A7030" s="85">
        <v>44232</v>
      </c>
      <c r="B7030" s="91">
        <v>1.1934</v>
      </c>
      <c r="C7030" s="91">
        <v>1.444</v>
      </c>
      <c r="D7030" s="88"/>
      <c r="E7030" s="88"/>
      <c r="F7030" s="88"/>
    </row>
    <row r="7031" spans="1:6" s="92" customFormat="1">
      <c r="A7031" s="85">
        <v>44233</v>
      </c>
      <c r="B7031" s="91">
        <v>1.1934</v>
      </c>
      <c r="C7031" s="91">
        <v>1.444</v>
      </c>
      <c r="D7031" s="88"/>
      <c r="E7031" s="88"/>
      <c r="F7031" s="88"/>
    </row>
    <row r="7032" spans="1:6" s="92" customFormat="1">
      <c r="A7032" s="85">
        <v>44234</v>
      </c>
      <c r="B7032" s="91">
        <v>1.1934</v>
      </c>
      <c r="C7032" s="91">
        <v>1.444</v>
      </c>
      <c r="D7032" s="88"/>
      <c r="E7032" s="88"/>
      <c r="F7032" s="88"/>
    </row>
    <row r="7033" spans="1:6" s="92" customFormat="1">
      <c r="A7033" s="85">
        <v>44235</v>
      </c>
      <c r="B7033" s="91">
        <v>1.1934</v>
      </c>
      <c r="C7033" s="91">
        <v>1.444</v>
      </c>
      <c r="D7033" s="88"/>
      <c r="E7033" s="88"/>
      <c r="F7033" s="88"/>
    </row>
    <row r="7034" spans="1:6" s="92" customFormat="1">
      <c r="A7034" s="85">
        <v>44236</v>
      </c>
      <c r="B7034" s="91">
        <v>1.1934</v>
      </c>
      <c r="C7034" s="91">
        <v>1.444</v>
      </c>
      <c r="D7034" s="88"/>
      <c r="E7034" s="88"/>
      <c r="F7034" s="88"/>
    </row>
    <row r="7035" spans="1:6" s="92" customFormat="1">
      <c r="A7035" s="85">
        <v>44237</v>
      </c>
      <c r="B7035" s="91">
        <v>1.1934</v>
      </c>
      <c r="C7035" s="91">
        <v>1.444</v>
      </c>
      <c r="D7035" s="88"/>
      <c r="E7035" s="88"/>
      <c r="F7035" s="88"/>
    </row>
    <row r="7036" spans="1:6" s="92" customFormat="1">
      <c r="A7036" s="85">
        <v>44238</v>
      </c>
      <c r="B7036" s="91">
        <v>1.1934</v>
      </c>
      <c r="C7036" s="91">
        <v>1.444</v>
      </c>
      <c r="D7036" s="88"/>
      <c r="E7036" s="88"/>
      <c r="F7036" s="88"/>
    </row>
    <row r="7037" spans="1:6" s="92" customFormat="1">
      <c r="A7037" s="85">
        <v>44239</v>
      </c>
      <c r="B7037" s="91">
        <v>1.214</v>
      </c>
      <c r="C7037" s="91">
        <v>1.4690000000000001</v>
      </c>
      <c r="D7037" s="88"/>
      <c r="E7037" s="88"/>
      <c r="F7037" s="88"/>
    </row>
    <row r="7038" spans="1:6" s="92" customFormat="1">
      <c r="A7038" s="85">
        <v>44240</v>
      </c>
      <c r="B7038" s="91">
        <v>1.214</v>
      </c>
      <c r="C7038" s="91">
        <v>1.4690000000000001</v>
      </c>
      <c r="D7038" s="88"/>
      <c r="E7038" s="88"/>
      <c r="F7038" s="88"/>
    </row>
    <row r="7039" spans="1:6" s="92" customFormat="1">
      <c r="A7039" s="85">
        <v>44241</v>
      </c>
      <c r="B7039" s="91">
        <v>1.214</v>
      </c>
      <c r="C7039" s="91">
        <v>1.4690000000000001</v>
      </c>
      <c r="D7039" s="88"/>
      <c r="E7039" s="88"/>
      <c r="F7039" s="88"/>
    </row>
    <row r="7040" spans="1:6" s="92" customFormat="1">
      <c r="A7040" s="85">
        <v>44242</v>
      </c>
      <c r="B7040" s="91">
        <v>1.214</v>
      </c>
      <c r="C7040" s="91">
        <v>1.4690000000000001</v>
      </c>
      <c r="D7040" s="88"/>
      <c r="E7040" s="88"/>
      <c r="F7040" s="88"/>
    </row>
    <row r="7041" spans="1:6" s="92" customFormat="1">
      <c r="A7041" s="85">
        <v>44243</v>
      </c>
      <c r="B7041" s="91">
        <v>1.214</v>
      </c>
      <c r="C7041" s="91">
        <v>1.4690000000000001</v>
      </c>
      <c r="D7041" s="88"/>
      <c r="E7041" s="88"/>
      <c r="F7041" s="88"/>
    </row>
    <row r="7042" spans="1:6" s="92" customFormat="1">
      <c r="A7042" s="85">
        <v>44244</v>
      </c>
      <c r="B7042" s="91">
        <v>1.214</v>
      </c>
      <c r="C7042" s="91">
        <v>1.4690000000000001</v>
      </c>
      <c r="D7042" s="88"/>
      <c r="E7042" s="88"/>
      <c r="F7042" s="88"/>
    </row>
    <row r="7043" spans="1:6" s="92" customFormat="1">
      <c r="A7043" s="85">
        <v>44245</v>
      </c>
      <c r="B7043" s="91">
        <v>1.214</v>
      </c>
      <c r="C7043" s="91">
        <v>1.4690000000000001</v>
      </c>
      <c r="D7043" s="88"/>
      <c r="E7043" s="88"/>
      <c r="F7043" s="88"/>
    </row>
    <row r="7044" spans="1:6" s="92" customFormat="1">
      <c r="A7044" s="85">
        <v>44246</v>
      </c>
      <c r="B7044" s="91">
        <v>1.214</v>
      </c>
      <c r="C7044" s="91">
        <v>1.4690000000000001</v>
      </c>
      <c r="D7044" s="88"/>
      <c r="E7044" s="88"/>
      <c r="F7044" s="88"/>
    </row>
    <row r="7045" spans="1:6" s="92" customFormat="1">
      <c r="A7045" s="85">
        <v>44247</v>
      </c>
      <c r="B7045" s="91">
        <v>1.2322</v>
      </c>
      <c r="C7045" s="91">
        <v>1.4910000000000001</v>
      </c>
      <c r="D7045" s="88"/>
      <c r="E7045" s="88"/>
      <c r="F7045" s="88"/>
    </row>
    <row r="7046" spans="1:6" s="92" customFormat="1">
      <c r="A7046" s="85">
        <v>44248</v>
      </c>
      <c r="B7046" s="91">
        <v>1.2322</v>
      </c>
      <c r="C7046" s="91">
        <v>1.4910000000000001</v>
      </c>
      <c r="D7046" s="88"/>
      <c r="E7046" s="88"/>
      <c r="F7046" s="88"/>
    </row>
    <row r="7047" spans="1:6" s="92" customFormat="1">
      <c r="A7047" s="85">
        <v>44249</v>
      </c>
      <c r="B7047" s="91">
        <v>1.2322</v>
      </c>
      <c r="C7047" s="91">
        <v>1.4910000000000001</v>
      </c>
      <c r="D7047" s="88"/>
      <c r="E7047" s="88"/>
      <c r="F7047" s="88"/>
    </row>
    <row r="7048" spans="1:6" s="92" customFormat="1">
      <c r="A7048" s="85">
        <v>44250</v>
      </c>
      <c r="B7048" s="91">
        <v>1.2322</v>
      </c>
      <c r="C7048" s="91">
        <v>1.4910000000000001</v>
      </c>
      <c r="D7048" s="88"/>
      <c r="E7048" s="88"/>
      <c r="F7048" s="88"/>
    </row>
    <row r="7049" spans="1:6" s="92" customFormat="1">
      <c r="A7049" s="85">
        <v>44251</v>
      </c>
      <c r="B7049" s="91">
        <v>1.2322</v>
      </c>
      <c r="C7049" s="91">
        <v>1.4910000000000001</v>
      </c>
      <c r="D7049" s="88"/>
      <c r="E7049" s="88"/>
      <c r="F7049" s="88"/>
    </row>
    <row r="7050" spans="1:6" s="92" customFormat="1">
      <c r="A7050" s="85">
        <v>44252</v>
      </c>
      <c r="B7050" s="91">
        <v>1.2322</v>
      </c>
      <c r="C7050" s="91">
        <v>1.4910000000000001</v>
      </c>
      <c r="D7050" s="88"/>
      <c r="E7050" s="88"/>
      <c r="F7050" s="88"/>
    </row>
    <row r="7051" spans="1:6" s="92" customFormat="1">
      <c r="A7051" s="85">
        <v>44253</v>
      </c>
      <c r="B7051" s="91">
        <v>1.2322</v>
      </c>
      <c r="C7051" s="91">
        <v>1.4910000000000001</v>
      </c>
      <c r="D7051" s="88"/>
      <c r="E7051" s="88"/>
      <c r="F7051" s="88"/>
    </row>
    <row r="7052" spans="1:6" s="92" customFormat="1">
      <c r="A7052" s="85">
        <v>44254</v>
      </c>
      <c r="B7052" s="91">
        <v>1.2322</v>
      </c>
      <c r="C7052" s="91">
        <v>1.4910000000000001</v>
      </c>
      <c r="D7052" s="88"/>
      <c r="E7052" s="88"/>
      <c r="F7052" s="88"/>
    </row>
    <row r="7053" spans="1:6" s="92" customFormat="1">
      <c r="A7053" s="85">
        <v>44255</v>
      </c>
      <c r="B7053" s="91">
        <v>1.2322</v>
      </c>
      <c r="C7053" s="91">
        <v>1.4910000000000001</v>
      </c>
      <c r="D7053" s="88"/>
      <c r="E7053" s="88"/>
      <c r="F7053" s="88"/>
    </row>
    <row r="7054" spans="1:6" s="92" customFormat="1">
      <c r="A7054" s="85">
        <v>44256</v>
      </c>
      <c r="B7054" s="91">
        <v>1.2322</v>
      </c>
      <c r="C7054" s="91">
        <v>1.4910000000000001</v>
      </c>
      <c r="D7054" s="88"/>
      <c r="E7054" s="88"/>
      <c r="F7054" s="88"/>
    </row>
    <row r="7055" spans="1:6" s="92" customFormat="1">
      <c r="A7055" s="85">
        <v>44257</v>
      </c>
      <c r="B7055" s="91">
        <v>1.2322</v>
      </c>
      <c r="C7055" s="91">
        <v>1.4910000000000001</v>
      </c>
      <c r="D7055" s="88"/>
      <c r="E7055" s="88"/>
      <c r="F7055" s="88"/>
    </row>
    <row r="7056" spans="1:6" s="92" customFormat="1">
      <c r="A7056" s="85">
        <v>44258</v>
      </c>
      <c r="B7056" s="91">
        <v>1.2322</v>
      </c>
      <c r="C7056" s="91">
        <v>1.4910000000000001</v>
      </c>
      <c r="D7056" s="88"/>
      <c r="E7056" s="88"/>
      <c r="F7056" s="88"/>
    </row>
    <row r="7057" spans="1:6" s="92" customFormat="1">
      <c r="A7057" s="85">
        <v>44259</v>
      </c>
      <c r="B7057" s="91">
        <v>1.2322</v>
      </c>
      <c r="C7057" s="91">
        <v>1.4910000000000001</v>
      </c>
      <c r="D7057" s="88"/>
      <c r="E7057" s="88"/>
      <c r="F7057" s="88"/>
    </row>
    <row r="7058" spans="1:6" s="92" customFormat="1">
      <c r="A7058" s="85">
        <v>44260</v>
      </c>
      <c r="B7058" s="91">
        <v>1.2322</v>
      </c>
      <c r="C7058" s="91">
        <v>1.4910000000000001</v>
      </c>
      <c r="D7058" s="88"/>
      <c r="E7058" s="88"/>
      <c r="F7058" s="88"/>
    </row>
    <row r="7059" spans="1:6" s="92" customFormat="1">
      <c r="A7059" s="85">
        <v>44261</v>
      </c>
      <c r="B7059" s="91">
        <v>1.2322</v>
      </c>
      <c r="C7059" s="91">
        <v>1.4910000000000001</v>
      </c>
      <c r="D7059" s="88"/>
      <c r="E7059" s="88"/>
      <c r="F7059" s="88"/>
    </row>
    <row r="7060" spans="1:6" s="92" customFormat="1">
      <c r="A7060" s="85">
        <v>44262</v>
      </c>
      <c r="B7060" s="91">
        <v>1.2322</v>
      </c>
      <c r="C7060" s="91">
        <v>1.4910000000000001</v>
      </c>
      <c r="D7060" s="88"/>
      <c r="E7060" s="88"/>
      <c r="F7060" s="88"/>
    </row>
    <row r="7061" spans="1:6" s="92" customFormat="1">
      <c r="A7061" s="85">
        <v>44263</v>
      </c>
      <c r="B7061" s="91">
        <v>1.2322</v>
      </c>
      <c r="C7061" s="91">
        <v>1.4910000000000001</v>
      </c>
      <c r="D7061" s="88"/>
      <c r="E7061" s="88"/>
      <c r="F7061" s="88"/>
    </row>
    <row r="7062" spans="1:6" s="92" customFormat="1">
      <c r="A7062" s="85">
        <v>44264</v>
      </c>
      <c r="B7062" s="91">
        <v>1.2322</v>
      </c>
      <c r="C7062" s="91">
        <v>1.4910000000000001</v>
      </c>
      <c r="D7062" s="88"/>
      <c r="E7062" s="88"/>
      <c r="F7062" s="88"/>
    </row>
    <row r="7063" spans="1:6" s="92" customFormat="1">
      <c r="A7063" s="85">
        <v>44265</v>
      </c>
      <c r="B7063" s="91">
        <v>1.2569999999999999</v>
      </c>
      <c r="C7063" s="91">
        <v>1.5209999999999999</v>
      </c>
      <c r="D7063" s="88"/>
      <c r="E7063" s="88"/>
      <c r="F7063" s="88"/>
    </row>
    <row r="7064" spans="1:6" s="92" customFormat="1">
      <c r="A7064" s="85">
        <v>44266</v>
      </c>
      <c r="B7064" s="91">
        <v>1.2569999999999999</v>
      </c>
      <c r="C7064" s="91">
        <v>1.5209999999999999</v>
      </c>
      <c r="D7064" s="88"/>
      <c r="E7064" s="88"/>
      <c r="F7064" s="88"/>
    </row>
    <row r="7065" spans="1:6" s="92" customFormat="1">
      <c r="A7065" s="85">
        <v>44267</v>
      </c>
      <c r="B7065" s="91">
        <v>1.2445999999999999</v>
      </c>
      <c r="C7065" s="91">
        <v>1.506</v>
      </c>
      <c r="D7065" s="88"/>
      <c r="E7065" s="88"/>
      <c r="F7065" s="88"/>
    </row>
    <row r="7066" spans="1:6" s="92" customFormat="1">
      <c r="A7066" s="85">
        <v>44268</v>
      </c>
      <c r="B7066" s="91">
        <v>1.2445999999999999</v>
      </c>
      <c r="C7066" s="91">
        <v>1.506</v>
      </c>
      <c r="D7066" s="88"/>
      <c r="E7066" s="88"/>
      <c r="F7066" s="88"/>
    </row>
    <row r="7067" spans="1:6" s="92" customFormat="1">
      <c r="A7067" s="85">
        <v>44269</v>
      </c>
      <c r="B7067" s="91">
        <v>1.2445999999999999</v>
      </c>
      <c r="C7067" s="91">
        <v>1.506</v>
      </c>
      <c r="D7067" s="88"/>
      <c r="E7067" s="88"/>
      <c r="F7067" s="88"/>
    </row>
    <row r="7068" spans="1:6" s="92" customFormat="1">
      <c r="A7068" s="85">
        <v>44270</v>
      </c>
      <c r="B7068" s="91">
        <v>1.2445999999999999</v>
      </c>
      <c r="C7068" s="91">
        <v>1.506</v>
      </c>
      <c r="D7068" s="88"/>
      <c r="E7068" s="88"/>
      <c r="F7068" s="88"/>
    </row>
    <row r="7069" spans="1:6" s="92" customFormat="1">
      <c r="A7069" s="85">
        <v>44271</v>
      </c>
      <c r="B7069" s="91">
        <v>1.2445999999999999</v>
      </c>
      <c r="C7069" s="91">
        <v>1.506</v>
      </c>
      <c r="D7069" s="88"/>
      <c r="E7069" s="88"/>
      <c r="F7069" s="88"/>
    </row>
    <row r="7070" spans="1:6" s="92" customFormat="1">
      <c r="A7070" s="85">
        <v>44272</v>
      </c>
      <c r="B7070" s="91">
        <v>1.2445999999999999</v>
      </c>
      <c r="C7070" s="91">
        <v>1.506</v>
      </c>
      <c r="D7070" s="88"/>
      <c r="E7070" s="88"/>
      <c r="F7070" s="88"/>
    </row>
    <row r="7071" spans="1:6" s="92" customFormat="1">
      <c r="A7071" s="85">
        <v>44273</v>
      </c>
      <c r="B7071" s="91">
        <v>1.2445999999999999</v>
      </c>
      <c r="C7071" s="91">
        <v>1.506</v>
      </c>
      <c r="D7071" s="88"/>
      <c r="E7071" s="88"/>
      <c r="F7071" s="88"/>
    </row>
    <row r="7072" spans="1:6" s="92" customFormat="1">
      <c r="A7072" s="85">
        <v>44274</v>
      </c>
      <c r="B7072" s="91">
        <v>1.2445999999999999</v>
      </c>
      <c r="C7072" s="91">
        <v>1.506</v>
      </c>
      <c r="D7072" s="88"/>
      <c r="E7072" s="88"/>
      <c r="F7072" s="88"/>
    </row>
    <row r="7073" spans="1:6" s="92" customFormat="1">
      <c r="A7073" s="85">
        <v>44275</v>
      </c>
      <c r="B7073" s="91">
        <v>1.2445999999999999</v>
      </c>
      <c r="C7073" s="91">
        <v>1.506</v>
      </c>
      <c r="D7073" s="88"/>
      <c r="E7073" s="88"/>
      <c r="F7073" s="88"/>
    </row>
    <row r="7074" spans="1:6" s="92" customFormat="1">
      <c r="A7074" s="85">
        <v>44276</v>
      </c>
      <c r="B7074" s="91">
        <v>1.2445999999999999</v>
      </c>
      <c r="C7074" s="91">
        <v>1.506</v>
      </c>
      <c r="D7074" s="88"/>
      <c r="E7074" s="88"/>
      <c r="F7074" s="88"/>
    </row>
    <row r="7075" spans="1:6" s="92" customFormat="1">
      <c r="A7075" s="85">
        <v>44277</v>
      </c>
      <c r="B7075" s="91">
        <v>1.2445999999999999</v>
      </c>
      <c r="C7075" s="91">
        <v>1.506</v>
      </c>
      <c r="D7075" s="88"/>
      <c r="E7075" s="88"/>
      <c r="F7075" s="88"/>
    </row>
    <row r="7076" spans="1:6" s="92" customFormat="1">
      <c r="A7076" s="85">
        <v>44278</v>
      </c>
      <c r="B7076" s="91">
        <v>1.2445999999999999</v>
      </c>
      <c r="C7076" s="91">
        <v>1.506</v>
      </c>
      <c r="D7076" s="88"/>
      <c r="E7076" s="88"/>
      <c r="F7076" s="88"/>
    </row>
    <row r="7077" spans="1:6" s="92" customFormat="1">
      <c r="A7077" s="85">
        <v>44279</v>
      </c>
      <c r="B7077" s="91">
        <v>1.2445999999999999</v>
      </c>
      <c r="C7077" s="91">
        <v>1.506</v>
      </c>
      <c r="D7077" s="88"/>
      <c r="E7077" s="88"/>
      <c r="F7077" s="88"/>
    </row>
    <row r="7078" spans="1:6" s="92" customFormat="1">
      <c r="A7078" s="85">
        <v>44280</v>
      </c>
      <c r="B7078" s="91">
        <v>1.2256</v>
      </c>
      <c r="C7078" s="91">
        <v>1.4830000000000001</v>
      </c>
      <c r="D7078" s="88"/>
      <c r="E7078" s="88"/>
      <c r="F7078" s="88"/>
    </row>
    <row r="7079" spans="1:6" s="92" customFormat="1">
      <c r="A7079" s="85">
        <v>44281</v>
      </c>
      <c r="B7079" s="91">
        <v>1.2256</v>
      </c>
      <c r="C7079" s="91">
        <v>1.4830000000000001</v>
      </c>
      <c r="D7079" s="88"/>
      <c r="E7079" s="88"/>
      <c r="F7079" s="88"/>
    </row>
    <row r="7080" spans="1:6" s="92" customFormat="1">
      <c r="A7080" s="85">
        <v>44282</v>
      </c>
      <c r="B7080" s="91">
        <v>1.2256</v>
      </c>
      <c r="C7080" s="91">
        <v>1.4830000000000001</v>
      </c>
      <c r="D7080" s="88"/>
      <c r="E7080" s="88"/>
      <c r="F7080" s="88"/>
    </row>
    <row r="7081" spans="1:6" s="92" customFormat="1">
      <c r="A7081" s="85">
        <v>44283</v>
      </c>
      <c r="B7081" s="91">
        <v>1.2256</v>
      </c>
      <c r="C7081" s="91">
        <v>1.4830000000000001</v>
      </c>
      <c r="D7081" s="88"/>
      <c r="E7081" s="88"/>
      <c r="F7081" s="88"/>
    </row>
    <row r="7082" spans="1:6" s="92" customFormat="1">
      <c r="A7082" s="85">
        <v>44284</v>
      </c>
      <c r="B7082" s="91">
        <v>1.2256</v>
      </c>
      <c r="C7082" s="91">
        <v>1.4830000000000001</v>
      </c>
      <c r="D7082" s="88"/>
      <c r="E7082" s="88"/>
      <c r="F7082" s="88"/>
    </row>
    <row r="7083" spans="1:6" s="92" customFormat="1">
      <c r="A7083" s="85">
        <v>44285</v>
      </c>
      <c r="B7083" s="91">
        <v>1.2256</v>
      </c>
      <c r="C7083" s="91">
        <v>1.4830000000000001</v>
      </c>
      <c r="D7083" s="88"/>
      <c r="E7083" s="88"/>
      <c r="F7083" s="88"/>
    </row>
    <row r="7084" spans="1:6" s="92" customFormat="1">
      <c r="A7084" s="85">
        <v>44286</v>
      </c>
      <c r="B7084" s="91">
        <v>1.2256</v>
      </c>
      <c r="C7084" s="91">
        <v>1.4830000000000001</v>
      </c>
      <c r="D7084" s="88"/>
      <c r="E7084" s="88"/>
      <c r="F7084" s="88"/>
    </row>
    <row r="7085" spans="1:6" s="92" customFormat="1">
      <c r="A7085" s="85">
        <v>44287</v>
      </c>
      <c r="B7085" s="91">
        <v>1.2273000000000001</v>
      </c>
      <c r="C7085" s="91">
        <v>1.4850000000000001</v>
      </c>
      <c r="D7085" s="88"/>
      <c r="E7085" s="88"/>
      <c r="F7085" s="88"/>
    </row>
    <row r="7086" spans="1:6" s="92" customFormat="1">
      <c r="A7086" s="85">
        <v>44288</v>
      </c>
      <c r="B7086" s="91">
        <v>1.2273000000000001</v>
      </c>
      <c r="C7086" s="91">
        <v>1.4850000000000001</v>
      </c>
      <c r="D7086" s="88"/>
      <c r="E7086" s="88"/>
      <c r="F7086" s="88"/>
    </row>
    <row r="7087" spans="1:6" s="92" customFormat="1">
      <c r="A7087" s="85">
        <v>44289</v>
      </c>
      <c r="B7087" s="91">
        <v>1.2273000000000001</v>
      </c>
      <c r="C7087" s="91">
        <v>1.4850000000000001</v>
      </c>
      <c r="D7087" s="88"/>
      <c r="E7087" s="88"/>
      <c r="F7087" s="88"/>
    </row>
    <row r="7088" spans="1:6" s="92" customFormat="1">
      <c r="A7088" s="85">
        <v>44290</v>
      </c>
      <c r="B7088" s="91">
        <v>1.2273000000000001</v>
      </c>
      <c r="C7088" s="91">
        <v>1.4850000000000001</v>
      </c>
      <c r="D7088" s="88"/>
      <c r="E7088" s="88"/>
      <c r="F7088" s="88"/>
    </row>
    <row r="7089" spans="1:6" s="92" customFormat="1">
      <c r="A7089" s="85">
        <v>44291</v>
      </c>
      <c r="B7089" s="91">
        <v>1.2273000000000001</v>
      </c>
      <c r="C7089" s="91">
        <v>1.4850000000000001</v>
      </c>
      <c r="D7089" s="88"/>
      <c r="E7089" s="88"/>
      <c r="F7089" s="88"/>
    </row>
    <row r="7090" spans="1:6" s="92" customFormat="1">
      <c r="A7090" s="85">
        <v>44292</v>
      </c>
      <c r="B7090" s="91">
        <v>1.2273000000000001</v>
      </c>
      <c r="C7090" s="91">
        <v>1.4850000000000001</v>
      </c>
      <c r="D7090" s="88"/>
      <c r="E7090" s="88"/>
      <c r="F7090" s="88"/>
    </row>
    <row r="7091" spans="1:6" s="92" customFormat="1">
      <c r="A7091" s="85">
        <v>44293</v>
      </c>
      <c r="B7091" s="91">
        <v>1.2273000000000001</v>
      </c>
      <c r="C7091" s="91">
        <v>1.4850000000000001</v>
      </c>
      <c r="D7091" s="88"/>
      <c r="E7091" s="88"/>
      <c r="F7091" s="88"/>
    </row>
    <row r="7092" spans="1:6" s="92" customFormat="1">
      <c r="A7092" s="85">
        <v>44294</v>
      </c>
      <c r="B7092" s="91">
        <v>1.2273000000000001</v>
      </c>
      <c r="C7092" s="91">
        <v>1.4850000000000001</v>
      </c>
      <c r="D7092" s="88"/>
      <c r="E7092" s="88"/>
      <c r="F7092" s="88"/>
    </row>
    <row r="7093" spans="1:6" s="92" customFormat="1">
      <c r="A7093" s="85">
        <v>44295</v>
      </c>
      <c r="B7093" s="91">
        <v>1.2273000000000001</v>
      </c>
      <c r="C7093" s="91">
        <v>1.4850000000000001</v>
      </c>
      <c r="D7093" s="88"/>
      <c r="E7093" s="88"/>
      <c r="F7093" s="88"/>
    </row>
    <row r="7094" spans="1:6" s="92" customFormat="1">
      <c r="A7094" s="85">
        <v>44296</v>
      </c>
      <c r="B7094" s="91">
        <v>1.2273000000000001</v>
      </c>
      <c r="C7094" s="91">
        <v>1.4850000000000001</v>
      </c>
      <c r="D7094" s="88"/>
      <c r="E7094" s="88"/>
      <c r="F7094" s="88"/>
    </row>
    <row r="7095" spans="1:6" s="92" customFormat="1">
      <c r="A7095" s="85">
        <v>44297</v>
      </c>
      <c r="B7095" s="91">
        <v>1.2273000000000001</v>
      </c>
      <c r="C7095" s="91">
        <v>1.4850000000000001</v>
      </c>
      <c r="D7095" s="88"/>
      <c r="E7095" s="88"/>
      <c r="F7095" s="88"/>
    </row>
    <row r="7096" spans="1:6" s="92" customFormat="1">
      <c r="A7096" s="85">
        <v>44298</v>
      </c>
      <c r="B7096" s="91">
        <v>1.2273000000000001</v>
      </c>
      <c r="C7096" s="91">
        <v>1.4850000000000001</v>
      </c>
      <c r="D7096" s="88"/>
      <c r="E7096" s="88"/>
      <c r="F7096" s="88"/>
    </row>
    <row r="7097" spans="1:6" s="92" customFormat="1">
      <c r="A7097" s="85">
        <v>44299</v>
      </c>
      <c r="B7097" s="91">
        <v>1.2273000000000001</v>
      </c>
      <c r="C7097" s="91">
        <v>1.4850000000000001</v>
      </c>
      <c r="D7097" s="88"/>
      <c r="E7097" s="88"/>
      <c r="F7097" s="88"/>
    </row>
    <row r="7098" spans="1:6" s="92" customFormat="1">
      <c r="A7098" s="85">
        <v>44300</v>
      </c>
      <c r="B7098" s="91">
        <v>1.2273000000000001</v>
      </c>
      <c r="C7098" s="91">
        <v>1.4850000000000001</v>
      </c>
      <c r="D7098" s="88"/>
      <c r="E7098" s="88"/>
      <c r="F7098" s="88"/>
    </row>
    <row r="7099" spans="1:6" s="92" customFormat="1">
      <c r="A7099" s="85">
        <v>44301</v>
      </c>
      <c r="B7099" s="91">
        <v>1.2273000000000001</v>
      </c>
      <c r="C7099" s="91">
        <v>1.4850000000000001</v>
      </c>
      <c r="D7099" s="88"/>
      <c r="E7099" s="88"/>
      <c r="F7099" s="88"/>
    </row>
    <row r="7100" spans="1:6" s="92" customFormat="1">
      <c r="A7100" s="85">
        <v>44302</v>
      </c>
      <c r="B7100" s="91">
        <v>1.2273000000000001</v>
      </c>
      <c r="C7100" s="91">
        <v>1.4850000000000001</v>
      </c>
      <c r="D7100" s="88"/>
      <c r="E7100" s="88"/>
      <c r="F7100" s="88"/>
    </row>
    <row r="7101" spans="1:6" s="92" customFormat="1">
      <c r="A7101" s="85">
        <v>44303</v>
      </c>
      <c r="B7101" s="91">
        <v>1.2273000000000001</v>
      </c>
      <c r="C7101" s="91">
        <v>1.4850000000000001</v>
      </c>
      <c r="D7101" s="88"/>
      <c r="E7101" s="88"/>
      <c r="F7101" s="88"/>
    </row>
    <row r="7102" spans="1:6" s="92" customFormat="1">
      <c r="A7102" s="85">
        <v>44304</v>
      </c>
      <c r="B7102" s="91">
        <v>1.2273000000000001</v>
      </c>
      <c r="C7102" s="91">
        <v>1.4850000000000001</v>
      </c>
      <c r="D7102" s="88"/>
      <c r="E7102" s="88"/>
      <c r="F7102" s="88"/>
    </row>
    <row r="7103" spans="1:6" s="92" customFormat="1">
      <c r="A7103" s="85">
        <v>44305</v>
      </c>
      <c r="B7103" s="91">
        <v>1.2273000000000001</v>
      </c>
      <c r="C7103" s="91">
        <v>1.4850000000000001</v>
      </c>
      <c r="D7103" s="88"/>
      <c r="E7103" s="88"/>
      <c r="F7103" s="88"/>
    </row>
    <row r="7104" spans="1:6" s="92" customFormat="1">
      <c r="A7104" s="85">
        <v>44306</v>
      </c>
      <c r="B7104" s="91">
        <v>1.2273000000000001</v>
      </c>
      <c r="C7104" s="91">
        <v>1.4850000000000001</v>
      </c>
      <c r="D7104" s="88"/>
      <c r="E7104" s="88"/>
      <c r="F7104" s="88"/>
    </row>
    <row r="7105" spans="1:6" s="92" customFormat="1">
      <c r="A7105" s="85">
        <v>44307</v>
      </c>
      <c r="B7105" s="91">
        <v>1.2273000000000001</v>
      </c>
      <c r="C7105" s="91">
        <v>1.4850000000000001</v>
      </c>
      <c r="D7105" s="88"/>
      <c r="E7105" s="88"/>
      <c r="F7105" s="88"/>
    </row>
    <row r="7106" spans="1:6" s="92" customFormat="1">
      <c r="A7106" s="85">
        <v>44308</v>
      </c>
      <c r="B7106" s="91">
        <v>1.2273000000000001</v>
      </c>
      <c r="C7106" s="91">
        <v>1.4850000000000001</v>
      </c>
      <c r="D7106" s="88"/>
      <c r="E7106" s="88"/>
      <c r="F7106" s="88"/>
    </row>
    <row r="7107" spans="1:6" s="92" customFormat="1">
      <c r="A7107" s="85">
        <v>44309</v>
      </c>
      <c r="B7107" s="91">
        <v>1.2331000000000001</v>
      </c>
      <c r="C7107" s="91">
        <v>1.492</v>
      </c>
      <c r="D7107" s="88"/>
      <c r="E7107" s="88"/>
      <c r="F7107" s="88"/>
    </row>
    <row r="7108" spans="1:6" s="92" customFormat="1">
      <c r="A7108" s="85">
        <v>44310</v>
      </c>
      <c r="B7108" s="91">
        <v>1.2331000000000001</v>
      </c>
      <c r="C7108" s="91">
        <v>1.492</v>
      </c>
      <c r="D7108" s="88"/>
      <c r="E7108" s="88"/>
      <c r="F7108" s="88"/>
    </row>
    <row r="7109" spans="1:6" s="92" customFormat="1">
      <c r="A7109" s="85">
        <v>44311</v>
      </c>
      <c r="B7109" s="91">
        <v>1.2331000000000001</v>
      </c>
      <c r="C7109" s="91">
        <v>1.492</v>
      </c>
      <c r="D7109" s="88"/>
      <c r="E7109" s="88"/>
      <c r="F7109" s="88"/>
    </row>
    <row r="7110" spans="1:6" s="92" customFormat="1">
      <c r="A7110" s="85">
        <v>44312</v>
      </c>
      <c r="B7110" s="91">
        <v>1.2331000000000001</v>
      </c>
      <c r="C7110" s="91">
        <v>1.492</v>
      </c>
      <c r="D7110" s="88"/>
      <c r="E7110" s="88"/>
      <c r="F7110" s="88"/>
    </row>
    <row r="7111" spans="1:6" s="92" customFormat="1">
      <c r="A7111" s="85">
        <v>44313</v>
      </c>
      <c r="B7111" s="91">
        <v>1.2331000000000001</v>
      </c>
      <c r="C7111" s="91">
        <v>1.492</v>
      </c>
      <c r="D7111" s="88"/>
      <c r="E7111" s="88"/>
      <c r="F7111" s="88"/>
    </row>
    <row r="7112" spans="1:6" s="92" customFormat="1">
      <c r="A7112" s="85">
        <v>44314</v>
      </c>
      <c r="B7112" s="91">
        <v>1.2331000000000001</v>
      </c>
      <c r="C7112" s="91">
        <v>1.492</v>
      </c>
      <c r="D7112" s="88"/>
      <c r="E7112" s="88"/>
      <c r="F7112" s="88"/>
    </row>
    <row r="7113" spans="1:6" s="92" customFormat="1">
      <c r="A7113" s="85">
        <v>44315</v>
      </c>
      <c r="B7113" s="91">
        <v>1.2331000000000001</v>
      </c>
      <c r="C7113" s="91">
        <v>1.492</v>
      </c>
      <c r="D7113" s="88"/>
      <c r="E7113" s="88"/>
      <c r="F7113" s="88"/>
    </row>
    <row r="7114" spans="1:6" s="92" customFormat="1">
      <c r="A7114" s="85">
        <v>44316</v>
      </c>
      <c r="B7114" s="91">
        <v>1.2331000000000001</v>
      </c>
      <c r="C7114" s="91">
        <v>1.492</v>
      </c>
      <c r="D7114" s="88"/>
      <c r="E7114" s="88"/>
      <c r="F7114" s="88"/>
    </row>
    <row r="7115" spans="1:6" s="92" customFormat="1">
      <c r="A7115" s="85">
        <v>44317</v>
      </c>
      <c r="B7115" s="91">
        <v>1.2331000000000001</v>
      </c>
      <c r="C7115" s="91">
        <v>1.492</v>
      </c>
      <c r="D7115" s="88"/>
      <c r="E7115" s="88"/>
      <c r="F7115" s="88"/>
    </row>
    <row r="7116" spans="1:6" s="92" customFormat="1">
      <c r="A7116" s="85">
        <v>44318</v>
      </c>
      <c r="B7116" s="91">
        <v>1.2331000000000001</v>
      </c>
      <c r="C7116" s="91">
        <v>1.492</v>
      </c>
      <c r="D7116" s="88"/>
      <c r="E7116" s="88"/>
      <c r="F7116" s="88"/>
    </row>
    <row r="7117" spans="1:6" s="92" customFormat="1">
      <c r="A7117" s="85">
        <v>44319</v>
      </c>
      <c r="B7117" s="91">
        <v>1.2331000000000001</v>
      </c>
      <c r="C7117" s="91">
        <v>1.492</v>
      </c>
      <c r="D7117" s="88"/>
      <c r="E7117" s="88"/>
      <c r="F7117" s="88"/>
    </row>
    <row r="7118" spans="1:6" s="92" customFormat="1">
      <c r="A7118" s="85">
        <v>44320</v>
      </c>
      <c r="B7118" s="91">
        <v>1.2463</v>
      </c>
      <c r="C7118" s="91">
        <v>1.508</v>
      </c>
      <c r="D7118" s="88"/>
      <c r="E7118" s="88"/>
      <c r="F7118" s="88"/>
    </row>
    <row r="7119" spans="1:6" s="92" customFormat="1">
      <c r="A7119" s="85">
        <v>44321</v>
      </c>
      <c r="B7119" s="91">
        <v>1.2463</v>
      </c>
      <c r="C7119" s="91">
        <v>1.508</v>
      </c>
      <c r="D7119" s="88"/>
      <c r="E7119" s="88"/>
      <c r="F7119" s="88"/>
    </row>
    <row r="7120" spans="1:6" s="92" customFormat="1">
      <c r="A7120" s="85">
        <v>44322</v>
      </c>
      <c r="B7120" s="91">
        <v>1.2463</v>
      </c>
      <c r="C7120" s="91">
        <v>1.508</v>
      </c>
      <c r="D7120" s="88"/>
      <c r="E7120" s="88"/>
      <c r="F7120" s="88"/>
    </row>
    <row r="7121" spans="1:6" s="92" customFormat="1">
      <c r="A7121" s="85">
        <v>44323</v>
      </c>
      <c r="B7121" s="91">
        <v>1.2463</v>
      </c>
      <c r="C7121" s="91">
        <v>1.508</v>
      </c>
      <c r="D7121" s="88"/>
      <c r="E7121" s="88"/>
      <c r="F7121" s="88"/>
    </row>
    <row r="7122" spans="1:6" s="92" customFormat="1">
      <c r="A7122" s="85">
        <v>44324</v>
      </c>
      <c r="B7122" s="91">
        <v>1.2463</v>
      </c>
      <c r="C7122" s="91">
        <v>1.508</v>
      </c>
      <c r="D7122" s="88"/>
      <c r="E7122" s="88"/>
      <c r="F7122" s="88"/>
    </row>
    <row r="7123" spans="1:6" s="92" customFormat="1">
      <c r="A7123" s="85">
        <v>44325</v>
      </c>
      <c r="B7123" s="91">
        <v>1.2463</v>
      </c>
      <c r="C7123" s="91">
        <v>1.508</v>
      </c>
      <c r="D7123" s="88"/>
      <c r="E7123" s="88"/>
      <c r="F7123" s="88"/>
    </row>
    <row r="7124" spans="1:6" s="92" customFormat="1">
      <c r="A7124" s="85">
        <v>44326</v>
      </c>
      <c r="B7124" s="91">
        <v>1.2463</v>
      </c>
      <c r="C7124" s="91">
        <v>1.508</v>
      </c>
      <c r="D7124" s="88"/>
      <c r="E7124" s="88"/>
      <c r="F7124" s="88"/>
    </row>
    <row r="7125" spans="1:6" s="92" customFormat="1">
      <c r="A7125" s="85">
        <v>44327</v>
      </c>
      <c r="B7125" s="91">
        <v>1.2612000000000001</v>
      </c>
      <c r="C7125" s="91">
        <v>1.526</v>
      </c>
      <c r="D7125" s="88"/>
      <c r="E7125" s="88"/>
      <c r="F7125" s="88"/>
    </row>
    <row r="7126" spans="1:6" s="92" customFormat="1">
      <c r="A7126" s="85">
        <v>44328</v>
      </c>
      <c r="B7126" s="91">
        <v>1.2612000000000001</v>
      </c>
      <c r="C7126" s="91">
        <v>1.526</v>
      </c>
      <c r="D7126" s="88"/>
      <c r="E7126" s="88"/>
      <c r="F7126" s="88"/>
    </row>
    <row r="7127" spans="1:6" s="92" customFormat="1">
      <c r="A7127" s="85">
        <v>44329</v>
      </c>
      <c r="B7127" s="91">
        <v>1.2612000000000001</v>
      </c>
      <c r="C7127" s="91">
        <v>1.526</v>
      </c>
      <c r="D7127" s="88"/>
      <c r="E7127" s="88"/>
      <c r="F7127" s="88"/>
    </row>
    <row r="7128" spans="1:6" s="92" customFormat="1">
      <c r="A7128" s="85">
        <v>44330</v>
      </c>
      <c r="B7128" s="91">
        <v>1.2612000000000001</v>
      </c>
      <c r="C7128" s="91">
        <v>1.526</v>
      </c>
      <c r="D7128" s="88"/>
      <c r="E7128" s="88"/>
      <c r="F7128" s="88"/>
    </row>
    <row r="7129" spans="1:6" s="92" customFormat="1">
      <c r="A7129" s="85">
        <v>44331</v>
      </c>
      <c r="B7129" s="91">
        <v>1.2612000000000001</v>
      </c>
      <c r="C7129" s="91">
        <v>1.526</v>
      </c>
      <c r="D7129" s="88"/>
      <c r="E7129" s="88"/>
      <c r="F7129" s="88"/>
    </row>
    <row r="7130" spans="1:6" s="92" customFormat="1">
      <c r="A7130" s="85">
        <v>44332</v>
      </c>
      <c r="B7130" s="91">
        <v>1.2612000000000001</v>
      </c>
      <c r="C7130" s="91">
        <v>1.526</v>
      </c>
      <c r="D7130" s="88"/>
      <c r="E7130" s="88"/>
      <c r="F7130" s="88"/>
    </row>
    <row r="7131" spans="1:6" s="92" customFormat="1">
      <c r="A7131" s="85">
        <v>44333</v>
      </c>
      <c r="B7131" s="91">
        <v>1.2612000000000001</v>
      </c>
      <c r="C7131" s="91">
        <v>1.526</v>
      </c>
      <c r="D7131" s="88"/>
      <c r="E7131" s="88"/>
      <c r="F7131" s="88"/>
    </row>
    <row r="7132" spans="1:6" s="92" customFormat="1">
      <c r="A7132" s="85">
        <v>44334</v>
      </c>
      <c r="B7132" s="91">
        <v>1.2612000000000001</v>
      </c>
      <c r="C7132" s="91">
        <v>1.526</v>
      </c>
      <c r="D7132" s="88"/>
      <c r="E7132" s="88"/>
      <c r="F7132" s="88"/>
    </row>
    <row r="7133" spans="1:6" s="92" customFormat="1">
      <c r="A7133" s="85">
        <v>44335</v>
      </c>
      <c r="B7133" s="91">
        <v>1.2612000000000001</v>
      </c>
      <c r="C7133" s="91">
        <v>1.526</v>
      </c>
      <c r="D7133" s="88"/>
      <c r="E7133" s="88"/>
      <c r="F7133" s="88"/>
    </row>
    <row r="7134" spans="1:6" s="92" customFormat="1">
      <c r="A7134" s="85">
        <v>44336</v>
      </c>
      <c r="B7134" s="91">
        <v>1.2612000000000001</v>
      </c>
      <c r="C7134" s="91">
        <v>1.526</v>
      </c>
      <c r="D7134" s="88"/>
      <c r="E7134" s="88"/>
      <c r="F7134" s="88"/>
    </row>
    <row r="7135" spans="1:6" s="92" customFormat="1">
      <c r="A7135" s="85">
        <v>44337</v>
      </c>
      <c r="B7135" s="91">
        <v>1.2612000000000001</v>
      </c>
      <c r="C7135" s="91">
        <v>1.526</v>
      </c>
      <c r="D7135" s="88"/>
      <c r="E7135" s="88"/>
      <c r="F7135" s="88"/>
    </row>
    <row r="7136" spans="1:6" s="92" customFormat="1">
      <c r="A7136" s="85">
        <v>44338</v>
      </c>
      <c r="B7136" s="91">
        <v>1.2612000000000001</v>
      </c>
      <c r="C7136" s="91">
        <v>1.526</v>
      </c>
      <c r="D7136" s="88"/>
      <c r="E7136" s="88"/>
      <c r="F7136" s="88"/>
    </row>
    <row r="7137" spans="1:6" s="92" customFormat="1">
      <c r="A7137" s="85">
        <v>44339</v>
      </c>
      <c r="B7137" s="91">
        <v>1.2612000000000001</v>
      </c>
      <c r="C7137" s="91">
        <v>1.526</v>
      </c>
      <c r="D7137" s="88"/>
      <c r="E7137" s="88"/>
      <c r="F7137" s="88"/>
    </row>
    <row r="7138" spans="1:6" s="92" customFormat="1">
      <c r="A7138" s="85">
        <v>44340</v>
      </c>
      <c r="B7138" s="91">
        <v>1.2612000000000001</v>
      </c>
      <c r="C7138" s="91">
        <v>1.526</v>
      </c>
      <c r="D7138" s="88"/>
      <c r="E7138" s="88"/>
      <c r="F7138" s="88"/>
    </row>
    <row r="7139" spans="1:6" s="92" customFormat="1">
      <c r="A7139" s="85">
        <v>44341</v>
      </c>
      <c r="B7139" s="91">
        <v>1.2612000000000001</v>
      </c>
      <c r="C7139" s="91">
        <v>1.526</v>
      </c>
      <c r="D7139" s="88"/>
      <c r="E7139" s="88"/>
      <c r="F7139" s="88"/>
    </row>
    <row r="7140" spans="1:6" s="92" customFormat="1">
      <c r="A7140" s="85">
        <v>44342</v>
      </c>
      <c r="B7140" s="91">
        <v>1.2612000000000001</v>
      </c>
      <c r="C7140" s="91">
        <v>1.526</v>
      </c>
      <c r="D7140" s="88"/>
      <c r="E7140" s="88"/>
      <c r="F7140" s="88"/>
    </row>
    <row r="7141" spans="1:6" s="92" customFormat="1">
      <c r="A7141" s="85">
        <v>44343</v>
      </c>
      <c r="B7141" s="91">
        <v>1.2612000000000001</v>
      </c>
      <c r="C7141" s="91">
        <v>1.526</v>
      </c>
      <c r="D7141" s="88"/>
      <c r="E7141" s="88"/>
      <c r="F7141" s="88"/>
    </row>
    <row r="7142" spans="1:6" s="92" customFormat="1">
      <c r="A7142" s="85">
        <v>44344</v>
      </c>
      <c r="B7142" s="91">
        <v>1.2612000000000001</v>
      </c>
      <c r="C7142" s="91">
        <v>1.526</v>
      </c>
      <c r="D7142" s="88"/>
      <c r="E7142" s="88"/>
      <c r="F7142" s="88"/>
    </row>
    <row r="7143" spans="1:6" s="92" customFormat="1">
      <c r="A7143" s="85">
        <v>44345</v>
      </c>
      <c r="B7143" s="91">
        <v>1.2612000000000001</v>
      </c>
      <c r="C7143" s="91">
        <v>1.526</v>
      </c>
      <c r="D7143" s="88"/>
      <c r="E7143" s="88"/>
      <c r="F7143" s="88"/>
    </row>
    <row r="7144" spans="1:6" s="92" customFormat="1">
      <c r="A7144" s="85">
        <v>44346</v>
      </c>
      <c r="B7144" s="91">
        <v>1.2612000000000001</v>
      </c>
      <c r="C7144" s="91">
        <v>1.526</v>
      </c>
      <c r="D7144" s="88"/>
      <c r="E7144" s="88"/>
      <c r="F7144" s="88"/>
    </row>
    <row r="7145" spans="1:6" s="92" customFormat="1">
      <c r="A7145" s="85">
        <v>44347</v>
      </c>
      <c r="B7145" s="91">
        <v>1.2612000000000001</v>
      </c>
      <c r="C7145" s="91">
        <v>1.526</v>
      </c>
      <c r="D7145" s="88"/>
      <c r="E7145" s="88"/>
      <c r="F7145" s="88"/>
    </row>
    <row r="7146" spans="1:6" s="92" customFormat="1">
      <c r="A7146" s="85">
        <v>44348</v>
      </c>
      <c r="B7146" s="91">
        <v>1.2612000000000001</v>
      </c>
      <c r="C7146" s="91">
        <v>1.526</v>
      </c>
      <c r="D7146" s="88"/>
      <c r="E7146" s="88"/>
      <c r="F7146" s="88"/>
    </row>
    <row r="7147" spans="1:6" s="92" customFormat="1">
      <c r="A7147" s="85">
        <v>44349</v>
      </c>
      <c r="B7147" s="91">
        <v>1.2612000000000001</v>
      </c>
      <c r="C7147" s="91">
        <v>1.526</v>
      </c>
      <c r="D7147" s="88"/>
      <c r="E7147" s="88"/>
      <c r="F7147" s="88"/>
    </row>
    <row r="7148" spans="1:6" s="92" customFormat="1">
      <c r="A7148" s="85">
        <v>44350</v>
      </c>
      <c r="B7148" s="91">
        <v>1.2785</v>
      </c>
      <c r="C7148" s="91">
        <v>1.5469999999999999</v>
      </c>
      <c r="D7148" s="88"/>
      <c r="E7148" s="88"/>
      <c r="F7148" s="88"/>
    </row>
    <row r="7149" spans="1:6" s="92" customFormat="1">
      <c r="A7149" s="85">
        <v>44351</v>
      </c>
      <c r="B7149" s="91">
        <v>1.2785</v>
      </c>
      <c r="C7149" s="91">
        <v>1.5469999999999999</v>
      </c>
      <c r="D7149" s="88"/>
      <c r="E7149" s="88"/>
      <c r="F7149" s="88"/>
    </row>
    <row r="7150" spans="1:6" s="92" customFormat="1">
      <c r="A7150" s="85">
        <v>44352</v>
      </c>
      <c r="B7150" s="91">
        <v>1.2785</v>
      </c>
      <c r="C7150" s="91">
        <v>1.5469999999999999</v>
      </c>
      <c r="D7150" s="88"/>
      <c r="E7150" s="88"/>
      <c r="F7150" s="88"/>
    </row>
    <row r="7151" spans="1:6" s="92" customFormat="1">
      <c r="A7151" s="85">
        <v>44353</v>
      </c>
      <c r="B7151" s="91">
        <v>1.2785</v>
      </c>
      <c r="C7151" s="91">
        <v>1.5469999999999999</v>
      </c>
      <c r="D7151" s="88"/>
      <c r="E7151" s="88"/>
      <c r="F7151" s="88"/>
    </row>
    <row r="7152" spans="1:6" s="92" customFormat="1">
      <c r="A7152" s="85">
        <v>44354</v>
      </c>
      <c r="B7152" s="91">
        <v>1.2785</v>
      </c>
      <c r="C7152" s="91">
        <v>1.5469999999999999</v>
      </c>
      <c r="D7152" s="88"/>
      <c r="E7152" s="88"/>
      <c r="F7152" s="88"/>
    </row>
    <row r="7153" spans="1:6" s="92" customFormat="1">
      <c r="A7153" s="85">
        <v>44355</v>
      </c>
      <c r="B7153" s="91">
        <v>1.2785</v>
      </c>
      <c r="C7153" s="91">
        <v>1.5469999999999999</v>
      </c>
      <c r="D7153" s="88"/>
      <c r="E7153" s="88"/>
      <c r="F7153" s="88"/>
    </row>
    <row r="7154" spans="1:6" s="92" customFormat="1">
      <c r="A7154" s="85">
        <v>44356</v>
      </c>
      <c r="B7154" s="91">
        <v>1.2785</v>
      </c>
      <c r="C7154" s="91">
        <v>1.5469999999999999</v>
      </c>
      <c r="D7154" s="88"/>
      <c r="E7154" s="88"/>
      <c r="F7154" s="88"/>
    </row>
    <row r="7155" spans="1:6" s="92" customFormat="1">
      <c r="A7155" s="85">
        <v>44357</v>
      </c>
      <c r="B7155" s="91">
        <v>1.2785</v>
      </c>
      <c r="C7155" s="91">
        <v>1.5469999999999999</v>
      </c>
      <c r="D7155" s="88"/>
      <c r="E7155" s="88"/>
      <c r="F7155" s="88"/>
    </row>
    <row r="7156" spans="1:6" s="92" customFormat="1">
      <c r="A7156" s="85">
        <v>44358</v>
      </c>
      <c r="B7156" s="91">
        <v>1.2892999999999999</v>
      </c>
      <c r="C7156" s="91">
        <v>1.56</v>
      </c>
      <c r="D7156" s="88"/>
      <c r="E7156" s="88"/>
      <c r="F7156" s="88"/>
    </row>
    <row r="7157" spans="1:6" s="92" customFormat="1">
      <c r="A7157" s="85">
        <v>44359</v>
      </c>
      <c r="B7157" s="91">
        <v>1.2892999999999999</v>
      </c>
      <c r="C7157" s="91">
        <v>1.56</v>
      </c>
      <c r="D7157" s="88"/>
      <c r="E7157" s="88"/>
      <c r="F7157" s="88"/>
    </row>
    <row r="7158" spans="1:6" s="92" customFormat="1">
      <c r="A7158" s="85">
        <v>44360</v>
      </c>
      <c r="B7158" s="91">
        <v>1.2892999999999999</v>
      </c>
      <c r="C7158" s="91">
        <v>1.56</v>
      </c>
      <c r="D7158" s="88"/>
      <c r="E7158" s="88"/>
      <c r="F7158" s="88"/>
    </row>
    <row r="7159" spans="1:6" s="92" customFormat="1">
      <c r="A7159" s="85">
        <v>44361</v>
      </c>
      <c r="B7159" s="91">
        <v>1.2892999999999999</v>
      </c>
      <c r="C7159" s="91">
        <v>1.56</v>
      </c>
      <c r="D7159" s="88"/>
      <c r="E7159" s="88"/>
      <c r="F7159" s="88"/>
    </row>
    <row r="7160" spans="1:6" s="92" customFormat="1">
      <c r="A7160" s="85">
        <v>44362</v>
      </c>
      <c r="B7160" s="91">
        <v>1.2892999999999999</v>
      </c>
      <c r="C7160" s="91">
        <v>1.56</v>
      </c>
      <c r="D7160" s="88"/>
      <c r="E7160" s="88"/>
      <c r="F7160" s="88"/>
    </row>
    <row r="7161" spans="1:6" s="92" customFormat="1">
      <c r="A7161" s="85">
        <v>44363</v>
      </c>
      <c r="B7161" s="91">
        <v>1.2892999999999999</v>
      </c>
      <c r="C7161" s="91">
        <v>1.56</v>
      </c>
      <c r="D7161" s="88"/>
      <c r="E7161" s="88"/>
      <c r="F7161" s="88"/>
    </row>
    <row r="7162" spans="1:6" s="92" customFormat="1">
      <c r="A7162" s="85">
        <v>44364</v>
      </c>
      <c r="B7162" s="91">
        <v>1.2892999999999999</v>
      </c>
      <c r="C7162" s="91">
        <v>1.56</v>
      </c>
      <c r="D7162" s="88"/>
      <c r="E7162" s="88"/>
      <c r="F7162" s="88"/>
    </row>
    <row r="7163" spans="1:6" s="92" customFormat="1">
      <c r="A7163" s="85">
        <v>44365</v>
      </c>
      <c r="B7163" s="91">
        <v>1.2892999999999999</v>
      </c>
      <c r="C7163" s="91">
        <v>1.56</v>
      </c>
      <c r="D7163" s="88"/>
      <c r="E7163" s="88"/>
      <c r="F7163" s="88"/>
    </row>
    <row r="7164" spans="1:6" s="92" customFormat="1">
      <c r="A7164" s="85">
        <v>44366</v>
      </c>
      <c r="B7164" s="91">
        <v>1.2892999999999999</v>
      </c>
      <c r="C7164" s="91">
        <v>1.56</v>
      </c>
      <c r="D7164" s="88"/>
      <c r="E7164" s="88"/>
      <c r="F7164" s="88"/>
    </row>
    <row r="7165" spans="1:6" s="92" customFormat="1">
      <c r="A7165" s="85">
        <v>44367</v>
      </c>
      <c r="B7165" s="91">
        <v>1.2892999999999999</v>
      </c>
      <c r="C7165" s="91">
        <v>1.56</v>
      </c>
      <c r="D7165" s="88"/>
      <c r="E7165" s="88"/>
      <c r="F7165" s="88"/>
    </row>
    <row r="7166" spans="1:6" s="92" customFormat="1">
      <c r="A7166" s="85">
        <v>44368</v>
      </c>
      <c r="B7166" s="91">
        <v>1.2892999999999999</v>
      </c>
      <c r="C7166" s="91">
        <v>1.56</v>
      </c>
      <c r="D7166" s="88"/>
      <c r="E7166" s="88"/>
      <c r="F7166" s="88"/>
    </row>
    <row r="7167" spans="1:6" s="92" customFormat="1">
      <c r="A7167" s="85">
        <v>44369</v>
      </c>
      <c r="B7167" s="91">
        <v>1.3</v>
      </c>
      <c r="C7167" s="91">
        <v>1.573</v>
      </c>
      <c r="D7167" s="88"/>
      <c r="E7167" s="88"/>
      <c r="F7167" s="88"/>
    </row>
    <row r="7168" spans="1:6" s="92" customFormat="1">
      <c r="A7168" s="85">
        <v>44370</v>
      </c>
      <c r="B7168" s="91">
        <v>1.3</v>
      </c>
      <c r="C7168" s="91">
        <v>1.573</v>
      </c>
      <c r="D7168" s="88"/>
      <c r="E7168" s="88"/>
      <c r="F7168" s="88"/>
    </row>
    <row r="7169" spans="1:6" s="92" customFormat="1">
      <c r="A7169" s="85">
        <v>44371</v>
      </c>
      <c r="B7169" s="91">
        <v>1.3</v>
      </c>
      <c r="C7169" s="91">
        <v>1.573</v>
      </c>
      <c r="D7169" s="88"/>
      <c r="E7169" s="88"/>
      <c r="F7169" s="88"/>
    </row>
    <row r="7170" spans="1:6" s="92" customFormat="1">
      <c r="A7170" s="85">
        <v>44372</v>
      </c>
      <c r="B7170" s="91">
        <v>1.3</v>
      </c>
      <c r="C7170" s="91">
        <v>1.573</v>
      </c>
      <c r="D7170" s="88"/>
      <c r="E7170" s="88"/>
      <c r="F7170" s="88"/>
    </row>
    <row r="7171" spans="1:6" s="92" customFormat="1">
      <c r="A7171" s="85">
        <v>44373</v>
      </c>
      <c r="B7171" s="91">
        <v>1.3</v>
      </c>
      <c r="C7171" s="91">
        <v>1.573</v>
      </c>
      <c r="D7171" s="88"/>
      <c r="E7171" s="88"/>
      <c r="F7171" s="88"/>
    </row>
    <row r="7172" spans="1:6" s="92" customFormat="1">
      <c r="A7172" s="85">
        <v>44374</v>
      </c>
      <c r="B7172" s="91">
        <v>1.3</v>
      </c>
      <c r="C7172" s="91">
        <v>1.573</v>
      </c>
      <c r="D7172" s="88"/>
      <c r="E7172" s="88"/>
      <c r="F7172" s="88"/>
    </row>
    <row r="7173" spans="1:6" s="92" customFormat="1">
      <c r="A7173" s="85">
        <v>44375</v>
      </c>
      <c r="B7173" s="91">
        <v>1.3</v>
      </c>
      <c r="C7173" s="91">
        <v>1.573</v>
      </c>
      <c r="D7173" s="88"/>
      <c r="E7173" s="88"/>
      <c r="F7173" s="88"/>
    </row>
    <row r="7174" spans="1:6" s="92" customFormat="1">
      <c r="A7174" s="85">
        <v>44376</v>
      </c>
      <c r="B7174" s="91">
        <v>1.3</v>
      </c>
      <c r="C7174" s="91">
        <v>1.573</v>
      </c>
      <c r="D7174" s="88"/>
      <c r="E7174" s="88"/>
      <c r="F7174" s="88"/>
    </row>
    <row r="7175" spans="1:6" s="92" customFormat="1">
      <c r="A7175" s="85">
        <v>44377</v>
      </c>
      <c r="B7175" s="91">
        <v>1.3</v>
      </c>
      <c r="C7175" s="91">
        <v>1.573</v>
      </c>
      <c r="D7175" s="88"/>
      <c r="E7175" s="88"/>
      <c r="F7175" s="88"/>
    </row>
    <row r="7176" spans="1:6" s="92" customFormat="1">
      <c r="A7176" s="85">
        <v>44378</v>
      </c>
      <c r="B7176" s="91">
        <v>1.3090999999999999</v>
      </c>
      <c r="C7176" s="91">
        <v>1.5840000000000001</v>
      </c>
      <c r="D7176" s="88"/>
      <c r="E7176" s="88"/>
      <c r="F7176" s="88"/>
    </row>
    <row r="7177" spans="1:6" s="92" customFormat="1">
      <c r="A7177" s="85">
        <v>44379</v>
      </c>
      <c r="B7177" s="91">
        <v>1.3090999999999999</v>
      </c>
      <c r="C7177" s="91">
        <v>1.5840000000000001</v>
      </c>
      <c r="D7177" s="88"/>
      <c r="E7177" s="88"/>
      <c r="F7177" s="88"/>
    </row>
    <row r="7178" spans="1:6" s="92" customFormat="1">
      <c r="A7178" s="85">
        <v>44380</v>
      </c>
      <c r="B7178" s="91">
        <v>1.3090999999999999</v>
      </c>
      <c r="C7178" s="91">
        <v>1.5840000000000001</v>
      </c>
      <c r="D7178" s="88"/>
      <c r="E7178" s="88"/>
      <c r="F7178" s="88"/>
    </row>
    <row r="7179" spans="1:6" s="92" customFormat="1">
      <c r="A7179" s="85">
        <v>44381</v>
      </c>
      <c r="B7179" s="91">
        <v>1.3090999999999999</v>
      </c>
      <c r="C7179" s="91">
        <v>1.5840000000000001</v>
      </c>
      <c r="D7179" s="88"/>
      <c r="E7179" s="88"/>
      <c r="F7179" s="88"/>
    </row>
    <row r="7180" spans="1:6" s="92" customFormat="1">
      <c r="A7180" s="85">
        <v>44382</v>
      </c>
      <c r="B7180" s="91">
        <v>1.3090999999999999</v>
      </c>
      <c r="C7180" s="91">
        <v>1.5840000000000001</v>
      </c>
      <c r="D7180" s="88"/>
      <c r="E7180" s="88"/>
      <c r="F7180" s="88"/>
    </row>
    <row r="7181" spans="1:6" s="92" customFormat="1">
      <c r="A7181" s="85">
        <v>44383</v>
      </c>
      <c r="B7181" s="91">
        <v>1.3090999999999999</v>
      </c>
      <c r="C7181" s="91">
        <v>1.5840000000000001</v>
      </c>
      <c r="D7181" s="88"/>
      <c r="E7181" s="88"/>
      <c r="F7181" s="88"/>
    </row>
    <row r="7182" spans="1:6" s="92" customFormat="1">
      <c r="A7182" s="85">
        <v>44384</v>
      </c>
      <c r="B7182" s="91">
        <v>1.3090999999999999</v>
      </c>
      <c r="C7182" s="91">
        <v>1.5840000000000001</v>
      </c>
      <c r="D7182" s="88"/>
      <c r="E7182" s="88"/>
      <c r="F7182" s="88"/>
    </row>
    <row r="7183" spans="1:6" s="92" customFormat="1">
      <c r="A7183" s="85">
        <v>44385</v>
      </c>
      <c r="B7183" s="91">
        <v>1.3090999999999999</v>
      </c>
      <c r="C7183" s="91">
        <v>1.5840000000000001</v>
      </c>
      <c r="D7183" s="88"/>
      <c r="E7183" s="88"/>
      <c r="F7183" s="88"/>
    </row>
    <row r="7184" spans="1:6" s="92" customFormat="1">
      <c r="A7184" s="85">
        <v>44386</v>
      </c>
      <c r="B7184" s="91">
        <v>1.3090999999999999</v>
      </c>
      <c r="C7184" s="91">
        <v>1.5840000000000001</v>
      </c>
      <c r="D7184" s="88"/>
      <c r="E7184" s="88"/>
      <c r="F7184" s="88"/>
    </row>
    <row r="7185" spans="1:6" s="92" customFormat="1">
      <c r="A7185" s="85">
        <v>44387</v>
      </c>
      <c r="B7185" s="91">
        <v>1.3090999999999999</v>
      </c>
      <c r="C7185" s="91">
        <v>1.5840000000000001</v>
      </c>
      <c r="D7185" s="88"/>
      <c r="E7185" s="88"/>
      <c r="F7185" s="88"/>
    </row>
    <row r="7186" spans="1:6" s="92" customFormat="1">
      <c r="A7186" s="85">
        <v>44388</v>
      </c>
      <c r="B7186" s="91">
        <v>1.3090999999999999</v>
      </c>
      <c r="C7186" s="91">
        <v>1.5840000000000001</v>
      </c>
      <c r="D7186" s="88"/>
      <c r="E7186" s="88"/>
      <c r="F7186" s="88"/>
    </row>
    <row r="7187" spans="1:6" s="92" customFormat="1">
      <c r="A7187" s="85">
        <v>44389</v>
      </c>
      <c r="B7187" s="91">
        <v>1.3090999999999999</v>
      </c>
      <c r="C7187" s="91">
        <v>1.5840000000000001</v>
      </c>
      <c r="D7187" s="88"/>
      <c r="E7187" s="88"/>
      <c r="F7187" s="88"/>
    </row>
    <row r="7188" spans="1:6" s="92" customFormat="1">
      <c r="A7188" s="85">
        <v>44390</v>
      </c>
      <c r="B7188" s="91">
        <v>1.3090999999999999</v>
      </c>
      <c r="C7188" s="91">
        <v>1.5840000000000001</v>
      </c>
      <c r="D7188" s="88"/>
      <c r="E7188" s="88"/>
      <c r="F7188" s="88"/>
    </row>
    <row r="7189" spans="1:6" s="92" customFormat="1">
      <c r="A7189" s="85">
        <v>44391</v>
      </c>
      <c r="B7189" s="91">
        <v>1.3090999999999999</v>
      </c>
      <c r="C7189" s="91">
        <v>1.5840000000000001</v>
      </c>
      <c r="D7189" s="88"/>
      <c r="E7189" s="88"/>
      <c r="F7189" s="88"/>
    </row>
    <row r="7190" spans="1:6" s="92" customFormat="1">
      <c r="A7190" s="85">
        <v>44392</v>
      </c>
      <c r="B7190" s="91">
        <v>1.3090999999999999</v>
      </c>
      <c r="C7190" s="91">
        <v>1.5840000000000001</v>
      </c>
      <c r="D7190" s="88"/>
      <c r="E7190" s="88"/>
      <c r="F7190" s="88"/>
    </row>
    <row r="7191" spans="1:6" s="92" customFormat="1">
      <c r="A7191" s="85">
        <v>44393</v>
      </c>
      <c r="B7191" s="91">
        <v>1.3090999999999999</v>
      </c>
      <c r="C7191" s="91">
        <v>1.5840000000000001</v>
      </c>
      <c r="D7191" s="88"/>
      <c r="E7191" s="88"/>
      <c r="F7191" s="88"/>
    </row>
    <row r="7192" spans="1:6" s="92" customFormat="1">
      <c r="A7192" s="85">
        <v>44394</v>
      </c>
      <c r="B7192" s="91">
        <v>1.3090999999999999</v>
      </c>
      <c r="C7192" s="91">
        <v>1.5840000000000001</v>
      </c>
      <c r="D7192" s="88"/>
      <c r="E7192" s="88"/>
      <c r="F7192" s="88"/>
    </row>
    <row r="7193" spans="1:6" s="92" customFormat="1">
      <c r="A7193" s="85">
        <v>44395</v>
      </c>
      <c r="B7193" s="91">
        <v>1.3090999999999999</v>
      </c>
      <c r="C7193" s="91">
        <v>1.5840000000000001</v>
      </c>
      <c r="D7193" s="88"/>
      <c r="E7193" s="88"/>
      <c r="F7193" s="88"/>
    </row>
    <row r="7194" spans="1:6" s="92" customFormat="1">
      <c r="A7194" s="85">
        <v>44396</v>
      </c>
      <c r="B7194" s="91">
        <v>1.3090999999999999</v>
      </c>
      <c r="C7194" s="91">
        <v>1.5840000000000001</v>
      </c>
      <c r="D7194" s="88"/>
      <c r="E7194" s="88"/>
      <c r="F7194" s="88"/>
    </row>
    <row r="7195" spans="1:6" s="92" customFormat="1">
      <c r="A7195" s="85">
        <v>44397</v>
      </c>
      <c r="B7195" s="91">
        <v>1.3090999999999999</v>
      </c>
      <c r="C7195" s="91">
        <v>1.5840000000000001</v>
      </c>
      <c r="D7195" s="88"/>
      <c r="E7195" s="88"/>
      <c r="F7195" s="88"/>
    </row>
    <row r="7196" spans="1:6" s="92" customFormat="1">
      <c r="A7196" s="85">
        <v>44398</v>
      </c>
      <c r="B7196" s="91">
        <v>1.3090999999999999</v>
      </c>
      <c r="C7196" s="91">
        <v>1.5840000000000001</v>
      </c>
      <c r="D7196" s="88"/>
      <c r="E7196" s="88"/>
      <c r="F7196" s="88"/>
    </row>
    <row r="7197" spans="1:6" s="92" customFormat="1">
      <c r="A7197" s="85">
        <v>44399</v>
      </c>
      <c r="B7197" s="91">
        <v>1.3090999999999999</v>
      </c>
      <c r="C7197" s="91">
        <v>1.5840000000000001</v>
      </c>
      <c r="D7197" s="88"/>
      <c r="E7197" s="88"/>
      <c r="F7197" s="88"/>
    </row>
    <row r="7198" spans="1:6" s="92" customFormat="1">
      <c r="A7198" s="85">
        <v>44400</v>
      </c>
      <c r="B7198" s="91">
        <v>1.3</v>
      </c>
      <c r="C7198" s="91">
        <v>1.573</v>
      </c>
      <c r="D7198" s="88"/>
      <c r="E7198" s="88"/>
      <c r="F7198" s="88"/>
    </row>
    <row r="7199" spans="1:6" s="92" customFormat="1">
      <c r="A7199" s="85">
        <v>44401</v>
      </c>
      <c r="B7199" s="91">
        <v>1.3</v>
      </c>
      <c r="C7199" s="91">
        <v>1.573</v>
      </c>
      <c r="D7199" s="88"/>
      <c r="E7199" s="88"/>
      <c r="F7199" s="88"/>
    </row>
    <row r="7200" spans="1:6" s="92" customFormat="1">
      <c r="A7200" s="85">
        <v>44402</v>
      </c>
      <c r="B7200" s="91">
        <v>1.3</v>
      </c>
      <c r="C7200" s="91">
        <v>1.573</v>
      </c>
      <c r="D7200" s="88"/>
      <c r="E7200" s="88"/>
      <c r="F7200" s="88"/>
    </row>
    <row r="7201" spans="1:6" s="92" customFormat="1">
      <c r="A7201" s="85">
        <v>44403</v>
      </c>
      <c r="B7201" s="91">
        <v>1.3</v>
      </c>
      <c r="C7201" s="91">
        <v>1.573</v>
      </c>
      <c r="D7201" s="88"/>
      <c r="E7201" s="88"/>
      <c r="F7201" s="88"/>
    </row>
    <row r="7202" spans="1:6" s="92" customFormat="1">
      <c r="A7202" s="85">
        <v>44404</v>
      </c>
      <c r="B7202" s="91">
        <v>1.3</v>
      </c>
      <c r="C7202" s="91">
        <v>1.573</v>
      </c>
      <c r="D7202" s="88"/>
      <c r="E7202" s="88"/>
      <c r="F7202" s="88"/>
    </row>
    <row r="7203" spans="1:6" s="92" customFormat="1">
      <c r="A7203" s="85">
        <v>44405</v>
      </c>
      <c r="B7203" s="91">
        <v>1.3</v>
      </c>
      <c r="C7203" s="91">
        <v>1.573</v>
      </c>
      <c r="D7203" s="88"/>
      <c r="E7203" s="88"/>
      <c r="F7203" s="88"/>
    </row>
    <row r="7204" spans="1:6" s="92" customFormat="1">
      <c r="A7204" s="85">
        <v>44406</v>
      </c>
      <c r="B7204" s="91">
        <v>1.3</v>
      </c>
      <c r="C7204" s="91">
        <v>1.573</v>
      </c>
      <c r="D7204" s="88"/>
      <c r="E7204" s="88"/>
      <c r="F7204" s="88"/>
    </row>
    <row r="7205" spans="1:6" s="92" customFormat="1">
      <c r="A7205" s="85">
        <v>44407</v>
      </c>
      <c r="B7205" s="91">
        <v>1.3</v>
      </c>
      <c r="C7205" s="91">
        <v>1.573</v>
      </c>
      <c r="D7205" s="88"/>
      <c r="E7205" s="88"/>
      <c r="F7205" s="88"/>
    </row>
    <row r="7206" spans="1:6" s="92" customFormat="1">
      <c r="A7206" s="85">
        <v>44408</v>
      </c>
      <c r="B7206" s="91">
        <v>1.3173999999999999</v>
      </c>
      <c r="C7206" s="91">
        <v>1.5940000000000001</v>
      </c>
      <c r="D7206" s="88"/>
      <c r="E7206" s="88"/>
      <c r="F7206" s="88"/>
    </row>
    <row r="7207" spans="1:6" s="92" customFormat="1">
      <c r="A7207" s="85">
        <v>44409</v>
      </c>
      <c r="B7207" s="91">
        <v>1.3173999999999999</v>
      </c>
      <c r="C7207" s="91">
        <v>1.5940000000000001</v>
      </c>
      <c r="D7207" s="88"/>
      <c r="E7207" s="88"/>
      <c r="F7207" s="88"/>
    </row>
    <row r="7208" spans="1:6" s="92" customFormat="1">
      <c r="A7208" s="85">
        <v>44410</v>
      </c>
      <c r="B7208" s="91">
        <v>1.3173999999999999</v>
      </c>
      <c r="C7208" s="91">
        <v>1.5940000000000001</v>
      </c>
      <c r="D7208" s="88"/>
      <c r="E7208" s="88"/>
      <c r="F7208" s="88"/>
    </row>
    <row r="7209" spans="1:6" s="92" customFormat="1">
      <c r="A7209" s="85">
        <v>44411</v>
      </c>
      <c r="B7209" s="91">
        <v>1.3173999999999999</v>
      </c>
      <c r="C7209" s="91">
        <v>1.5940000000000001</v>
      </c>
      <c r="D7209" s="88"/>
      <c r="E7209" s="88"/>
      <c r="F7209" s="88"/>
    </row>
    <row r="7210" spans="1:6" s="92" customFormat="1">
      <c r="A7210" s="85">
        <v>44412</v>
      </c>
      <c r="B7210" s="91">
        <v>1.3173999999999999</v>
      </c>
      <c r="C7210" s="91">
        <v>1.5940000000000001</v>
      </c>
      <c r="D7210" s="88"/>
      <c r="E7210" s="88"/>
      <c r="F7210" s="88"/>
    </row>
    <row r="7211" spans="1:6" s="92" customFormat="1">
      <c r="A7211" s="85">
        <v>44413</v>
      </c>
      <c r="B7211" s="91">
        <v>1.3173999999999999</v>
      </c>
      <c r="C7211" s="91">
        <v>1.5940000000000001</v>
      </c>
      <c r="D7211" s="88"/>
      <c r="E7211" s="88"/>
      <c r="F7211" s="88"/>
    </row>
    <row r="7212" spans="1:6" s="92" customFormat="1">
      <c r="A7212" s="85">
        <v>44414</v>
      </c>
      <c r="B7212" s="91">
        <v>1.3173999999999999</v>
      </c>
      <c r="C7212" s="91">
        <v>1.5940000000000001</v>
      </c>
      <c r="D7212" s="88"/>
      <c r="E7212" s="88"/>
      <c r="F7212" s="88"/>
    </row>
    <row r="7213" spans="1:6" s="92" customFormat="1">
      <c r="A7213" s="85">
        <v>44415</v>
      </c>
      <c r="B7213" s="91">
        <v>1.3017000000000001</v>
      </c>
      <c r="C7213" s="91">
        <v>1.575</v>
      </c>
      <c r="D7213" s="88"/>
      <c r="E7213" s="88"/>
      <c r="F7213" s="88"/>
    </row>
    <row r="7214" spans="1:6" s="92" customFormat="1">
      <c r="A7214" s="85">
        <v>44416</v>
      </c>
      <c r="B7214" s="91">
        <v>1.3017000000000001</v>
      </c>
      <c r="C7214" s="91">
        <v>1.575</v>
      </c>
      <c r="D7214" s="88"/>
      <c r="E7214" s="88"/>
      <c r="F7214" s="88"/>
    </row>
    <row r="7215" spans="1:6" s="92" customFormat="1">
      <c r="A7215" s="85">
        <v>44417</v>
      </c>
      <c r="B7215" s="91">
        <v>1.3017000000000001</v>
      </c>
      <c r="C7215" s="91">
        <v>1.575</v>
      </c>
      <c r="D7215" s="88"/>
      <c r="E7215" s="88"/>
      <c r="F7215" s="88"/>
    </row>
    <row r="7216" spans="1:6" s="92" customFormat="1">
      <c r="A7216" s="85">
        <v>44418</v>
      </c>
      <c r="B7216" s="91">
        <v>1.3017000000000001</v>
      </c>
      <c r="C7216" s="91">
        <v>1.575</v>
      </c>
      <c r="D7216" s="88"/>
      <c r="E7216" s="88"/>
      <c r="F7216" s="88"/>
    </row>
    <row r="7217" spans="1:6" s="92" customFormat="1">
      <c r="A7217" s="85">
        <v>44419</v>
      </c>
      <c r="B7217" s="91">
        <v>1.3017000000000001</v>
      </c>
      <c r="C7217" s="91">
        <v>1.575</v>
      </c>
      <c r="D7217" s="88"/>
      <c r="E7217" s="88"/>
      <c r="F7217" s="88"/>
    </row>
    <row r="7218" spans="1:6" s="92" customFormat="1">
      <c r="A7218" s="85">
        <v>44420</v>
      </c>
      <c r="B7218" s="91">
        <v>1.3017000000000001</v>
      </c>
      <c r="C7218" s="91">
        <v>1.575</v>
      </c>
      <c r="D7218" s="88"/>
      <c r="E7218" s="88"/>
      <c r="F7218" s="88"/>
    </row>
    <row r="7219" spans="1:6" s="92" customFormat="1">
      <c r="A7219" s="85">
        <v>44421</v>
      </c>
      <c r="B7219" s="91">
        <v>1.3017000000000001</v>
      </c>
      <c r="C7219" s="91">
        <v>1.575</v>
      </c>
      <c r="D7219" s="88"/>
      <c r="E7219" s="88"/>
      <c r="F7219" s="88"/>
    </row>
    <row r="7220" spans="1:6" s="92" customFormat="1">
      <c r="A7220" s="85">
        <v>44422</v>
      </c>
      <c r="B7220" s="91">
        <v>1.3017000000000001</v>
      </c>
      <c r="C7220" s="91">
        <v>1.575</v>
      </c>
      <c r="D7220" s="88"/>
      <c r="E7220" s="88"/>
      <c r="F7220" s="88"/>
    </row>
    <row r="7221" spans="1:6" s="92" customFormat="1">
      <c r="A7221" s="85">
        <v>44423</v>
      </c>
      <c r="B7221" s="91">
        <v>1.3017000000000001</v>
      </c>
      <c r="C7221" s="91">
        <v>1.575</v>
      </c>
      <c r="D7221" s="88"/>
      <c r="E7221" s="88"/>
      <c r="F7221" s="88"/>
    </row>
    <row r="7222" spans="1:6" s="92" customFormat="1">
      <c r="A7222" s="85">
        <v>44424</v>
      </c>
      <c r="B7222" s="91">
        <v>1.3017000000000001</v>
      </c>
      <c r="C7222" s="91">
        <v>1.575</v>
      </c>
      <c r="D7222" s="88"/>
      <c r="E7222" s="88"/>
      <c r="F7222" s="88"/>
    </row>
    <row r="7223" spans="1:6" s="92" customFormat="1">
      <c r="A7223" s="85">
        <v>44425</v>
      </c>
      <c r="B7223" s="91">
        <v>1.3017000000000001</v>
      </c>
      <c r="C7223" s="91">
        <v>1.575</v>
      </c>
      <c r="D7223" s="88"/>
      <c r="E7223" s="88"/>
      <c r="F7223" s="88"/>
    </row>
    <row r="7224" spans="1:6" s="92" customFormat="1">
      <c r="A7224" s="85">
        <v>44426</v>
      </c>
      <c r="B7224" s="91">
        <v>1.3017000000000001</v>
      </c>
      <c r="C7224" s="91">
        <v>1.575</v>
      </c>
      <c r="D7224" s="88"/>
      <c r="E7224" s="88"/>
      <c r="F7224" s="88"/>
    </row>
    <row r="7225" spans="1:6" s="92" customFormat="1">
      <c r="A7225" s="85">
        <v>44427</v>
      </c>
      <c r="B7225" s="91">
        <v>1.3017000000000001</v>
      </c>
      <c r="C7225" s="91">
        <v>1.575</v>
      </c>
      <c r="D7225" s="88"/>
      <c r="E7225" s="88"/>
      <c r="F7225" s="88"/>
    </row>
    <row r="7226" spans="1:6" s="92" customFormat="1">
      <c r="A7226" s="85">
        <v>44428</v>
      </c>
      <c r="B7226" s="91">
        <v>1.3017000000000001</v>
      </c>
      <c r="C7226" s="91">
        <v>1.575</v>
      </c>
      <c r="D7226" s="88"/>
      <c r="E7226" s="88"/>
      <c r="F7226" s="88"/>
    </row>
    <row r="7227" spans="1:6" s="92" customFormat="1">
      <c r="A7227" s="85">
        <v>44429</v>
      </c>
      <c r="B7227" s="91">
        <v>1.276</v>
      </c>
      <c r="C7227" s="91">
        <v>1.544</v>
      </c>
      <c r="D7227" s="88"/>
      <c r="E7227" s="88"/>
      <c r="F7227" s="88"/>
    </row>
    <row r="7228" spans="1:6" s="92" customFormat="1">
      <c r="A7228" s="85">
        <v>44430</v>
      </c>
      <c r="B7228" s="91">
        <v>1.276</v>
      </c>
      <c r="C7228" s="91">
        <v>1.544</v>
      </c>
      <c r="D7228" s="88"/>
      <c r="E7228" s="88"/>
      <c r="F7228" s="88"/>
    </row>
    <row r="7229" spans="1:6" s="92" customFormat="1">
      <c r="A7229" s="85">
        <v>44431</v>
      </c>
      <c r="B7229" s="91">
        <v>1.276</v>
      </c>
      <c r="C7229" s="91">
        <v>1.544</v>
      </c>
      <c r="D7229" s="88"/>
      <c r="E7229" s="88"/>
      <c r="F7229" s="88"/>
    </row>
    <row r="7230" spans="1:6" s="92" customFormat="1">
      <c r="A7230" s="85">
        <v>44432</v>
      </c>
      <c r="B7230" s="91">
        <v>1.276</v>
      </c>
      <c r="C7230" s="91">
        <v>1.544</v>
      </c>
      <c r="D7230" s="88"/>
      <c r="E7230" s="88"/>
      <c r="F7230" s="88"/>
    </row>
    <row r="7231" spans="1:6" s="92" customFormat="1">
      <c r="A7231" s="85">
        <v>44433</v>
      </c>
      <c r="B7231" s="91">
        <v>1.2942</v>
      </c>
      <c r="C7231" s="91">
        <v>1.5660000000000001</v>
      </c>
      <c r="D7231" s="88"/>
      <c r="E7231" s="88"/>
      <c r="F7231" s="88"/>
    </row>
    <row r="7232" spans="1:6" s="92" customFormat="1">
      <c r="A7232" s="85">
        <v>44434</v>
      </c>
      <c r="B7232" s="91">
        <v>1.2942</v>
      </c>
      <c r="C7232" s="91">
        <v>1.5660000000000001</v>
      </c>
      <c r="D7232" s="88"/>
      <c r="E7232" s="88"/>
      <c r="F7232" s="88"/>
    </row>
    <row r="7233" spans="1:6" s="92" customFormat="1">
      <c r="A7233" s="85">
        <v>44435</v>
      </c>
      <c r="B7233" s="91">
        <v>1.2942</v>
      </c>
      <c r="C7233" s="91">
        <v>1.5660000000000001</v>
      </c>
      <c r="D7233" s="88"/>
      <c r="E7233" s="88"/>
      <c r="F7233" s="88"/>
    </row>
    <row r="7234" spans="1:6" s="92" customFormat="1">
      <c r="A7234" s="85">
        <v>44436</v>
      </c>
      <c r="B7234" s="91">
        <v>1.2942</v>
      </c>
      <c r="C7234" s="91">
        <v>1.5660000000000001</v>
      </c>
      <c r="D7234" s="88"/>
      <c r="E7234" s="88"/>
      <c r="F7234" s="88"/>
    </row>
    <row r="7235" spans="1:6" s="92" customFormat="1">
      <c r="A7235" s="85">
        <v>44437</v>
      </c>
      <c r="B7235" s="91">
        <v>1.2942</v>
      </c>
      <c r="C7235" s="91">
        <v>1.5660000000000001</v>
      </c>
      <c r="D7235" s="88"/>
      <c r="E7235" s="88"/>
      <c r="F7235" s="88"/>
    </row>
    <row r="7236" spans="1:6" s="92" customFormat="1">
      <c r="A7236" s="85">
        <v>44438</v>
      </c>
      <c r="B7236" s="91">
        <v>1.2942</v>
      </c>
      <c r="C7236" s="91">
        <v>1.5660000000000001</v>
      </c>
      <c r="D7236" s="88"/>
      <c r="E7236" s="88"/>
      <c r="F7236" s="88"/>
    </row>
    <row r="7237" spans="1:6" s="92" customFormat="1">
      <c r="A7237" s="85">
        <v>44439</v>
      </c>
      <c r="B7237" s="91">
        <v>1.2942</v>
      </c>
      <c r="C7237" s="91">
        <v>1.5660000000000001</v>
      </c>
      <c r="D7237" s="88"/>
      <c r="E7237" s="88"/>
      <c r="F7237" s="88"/>
    </row>
    <row r="7238" spans="1:6" s="92" customFormat="1">
      <c r="A7238" s="85">
        <v>44440</v>
      </c>
      <c r="B7238" s="91">
        <v>1.3107</v>
      </c>
      <c r="C7238" s="91">
        <v>1.5860000000000001</v>
      </c>
      <c r="D7238" s="88"/>
      <c r="E7238" s="88"/>
      <c r="F7238" s="88"/>
    </row>
    <row r="7239" spans="1:6" s="92" customFormat="1">
      <c r="A7239" s="85">
        <v>44441</v>
      </c>
      <c r="B7239" s="91">
        <v>1.3107</v>
      </c>
      <c r="C7239" s="91">
        <v>1.5860000000000001</v>
      </c>
      <c r="D7239" s="88"/>
      <c r="E7239" s="88"/>
      <c r="F7239" s="88"/>
    </row>
    <row r="7240" spans="1:6" s="92" customFormat="1">
      <c r="A7240" s="85">
        <v>44442</v>
      </c>
      <c r="B7240" s="91">
        <v>1.3107</v>
      </c>
      <c r="C7240" s="91">
        <v>1.5860000000000001</v>
      </c>
      <c r="D7240" s="88"/>
      <c r="E7240" s="88"/>
      <c r="F7240" s="88"/>
    </row>
    <row r="7241" spans="1:6" s="92" customFormat="1">
      <c r="A7241" s="85">
        <v>44443</v>
      </c>
      <c r="B7241" s="91">
        <v>1.3107</v>
      </c>
      <c r="C7241" s="91">
        <v>1.5860000000000001</v>
      </c>
      <c r="D7241" s="88"/>
      <c r="E7241" s="88"/>
      <c r="F7241" s="88"/>
    </row>
    <row r="7242" spans="1:6" s="92" customFormat="1">
      <c r="A7242" s="85">
        <v>44444</v>
      </c>
      <c r="B7242" s="91">
        <v>1.3107</v>
      </c>
      <c r="C7242" s="91">
        <v>1.5860000000000001</v>
      </c>
      <c r="D7242" s="88"/>
      <c r="E7242" s="88"/>
      <c r="F7242" s="88"/>
    </row>
    <row r="7243" spans="1:6" s="92" customFormat="1">
      <c r="A7243" s="85">
        <v>44445</v>
      </c>
      <c r="B7243" s="91">
        <v>1.3107</v>
      </c>
      <c r="C7243" s="91">
        <v>1.5860000000000001</v>
      </c>
      <c r="D7243" s="88"/>
      <c r="E7243" s="88"/>
      <c r="F7243" s="88"/>
    </row>
    <row r="7244" spans="1:6" s="92" customFormat="1">
      <c r="A7244" s="85">
        <v>44446</v>
      </c>
      <c r="B7244" s="91">
        <v>1.3107</v>
      </c>
      <c r="C7244" s="91">
        <v>1.5860000000000001</v>
      </c>
      <c r="D7244" s="88"/>
      <c r="E7244" s="88"/>
      <c r="F7244" s="88"/>
    </row>
    <row r="7245" spans="1:6" s="92" customFormat="1">
      <c r="A7245" s="85">
        <v>44447</v>
      </c>
      <c r="B7245" s="91">
        <v>1.3107</v>
      </c>
      <c r="C7245" s="91">
        <v>1.5860000000000001</v>
      </c>
      <c r="D7245" s="88"/>
      <c r="E7245" s="88"/>
      <c r="F7245" s="88"/>
    </row>
    <row r="7246" spans="1:6" s="92" customFormat="1">
      <c r="A7246" s="85">
        <v>44448</v>
      </c>
      <c r="B7246" s="91">
        <v>1.3107</v>
      </c>
      <c r="C7246" s="91">
        <v>1.5860000000000001</v>
      </c>
      <c r="D7246" s="88"/>
      <c r="E7246" s="88"/>
      <c r="F7246" s="88"/>
    </row>
    <row r="7247" spans="1:6" s="92" customFormat="1">
      <c r="A7247" s="85">
        <v>44449</v>
      </c>
      <c r="B7247" s="91">
        <v>1.3107</v>
      </c>
      <c r="C7247" s="91">
        <v>1.5860000000000001</v>
      </c>
      <c r="D7247" s="88"/>
      <c r="E7247" s="88"/>
      <c r="F7247" s="88"/>
    </row>
    <row r="7248" spans="1:6" s="92" customFormat="1">
      <c r="A7248" s="85">
        <v>44450</v>
      </c>
      <c r="B7248" s="91">
        <v>1.3182</v>
      </c>
      <c r="C7248" s="91">
        <v>1.595</v>
      </c>
      <c r="D7248" s="88"/>
      <c r="E7248" s="88"/>
      <c r="F7248" s="88"/>
    </row>
    <row r="7249" spans="1:6" s="92" customFormat="1">
      <c r="A7249" s="85">
        <v>44451</v>
      </c>
      <c r="B7249" s="91">
        <v>1.3182</v>
      </c>
      <c r="C7249" s="91">
        <v>1.595</v>
      </c>
      <c r="D7249" s="88"/>
      <c r="E7249" s="88"/>
      <c r="F7249" s="88"/>
    </row>
    <row r="7250" spans="1:6" s="92" customFormat="1">
      <c r="A7250" s="85">
        <v>44452</v>
      </c>
      <c r="B7250" s="91">
        <v>1.3182</v>
      </c>
      <c r="C7250" s="91">
        <v>1.595</v>
      </c>
      <c r="D7250" s="88"/>
      <c r="E7250" s="88"/>
      <c r="F7250" s="88"/>
    </row>
    <row r="7251" spans="1:6" s="92" customFormat="1">
      <c r="A7251" s="85">
        <v>44453</v>
      </c>
      <c r="B7251" s="91">
        <v>1.3182</v>
      </c>
      <c r="C7251" s="91">
        <v>1.595</v>
      </c>
      <c r="D7251" s="88"/>
      <c r="E7251" s="88"/>
      <c r="F7251" s="88"/>
    </row>
    <row r="7252" spans="1:6" s="92" customFormat="1">
      <c r="A7252" s="85">
        <v>44454</v>
      </c>
      <c r="B7252" s="91">
        <v>1.3182</v>
      </c>
      <c r="C7252" s="91">
        <v>1.595</v>
      </c>
      <c r="D7252" s="88"/>
      <c r="E7252" s="88"/>
      <c r="F7252" s="88"/>
    </row>
    <row r="7253" spans="1:6" s="92" customFormat="1">
      <c r="A7253" s="85">
        <v>44455</v>
      </c>
      <c r="B7253" s="91">
        <v>1.3182</v>
      </c>
      <c r="C7253" s="91">
        <v>1.595</v>
      </c>
      <c r="D7253" s="88"/>
      <c r="E7253" s="88"/>
      <c r="F7253" s="88"/>
    </row>
    <row r="7254" spans="1:6" s="92" customFormat="1">
      <c r="A7254" s="85">
        <v>44456</v>
      </c>
      <c r="B7254" s="91">
        <v>1.3182</v>
      </c>
      <c r="C7254" s="91">
        <v>1.595</v>
      </c>
      <c r="D7254" s="88"/>
      <c r="E7254" s="88"/>
      <c r="F7254" s="88"/>
    </row>
    <row r="7255" spans="1:6" s="92" customFormat="1">
      <c r="A7255" s="85">
        <v>44457</v>
      </c>
      <c r="B7255" s="91">
        <v>1.3396999999999999</v>
      </c>
      <c r="C7255" s="91">
        <v>1.621</v>
      </c>
      <c r="D7255" s="88"/>
      <c r="E7255" s="88"/>
      <c r="F7255" s="88"/>
    </row>
    <row r="7256" spans="1:6" s="92" customFormat="1">
      <c r="A7256" s="85">
        <v>44458</v>
      </c>
      <c r="B7256" s="91">
        <v>1.3396999999999999</v>
      </c>
      <c r="C7256" s="91">
        <v>1.621</v>
      </c>
      <c r="D7256" s="88"/>
      <c r="E7256" s="88"/>
      <c r="F7256" s="88"/>
    </row>
    <row r="7257" spans="1:6" s="92" customFormat="1">
      <c r="A7257" s="85">
        <v>44459</v>
      </c>
      <c r="B7257" s="91">
        <v>1.3396999999999999</v>
      </c>
      <c r="C7257" s="91">
        <v>1.621</v>
      </c>
      <c r="D7257" s="88"/>
      <c r="E7257" s="88"/>
      <c r="F7257" s="88"/>
    </row>
    <row r="7258" spans="1:6" s="92" customFormat="1">
      <c r="A7258" s="85">
        <v>44460</v>
      </c>
      <c r="B7258" s="91">
        <v>1.3396999999999999</v>
      </c>
      <c r="C7258" s="91">
        <v>1.621</v>
      </c>
      <c r="D7258" s="88"/>
      <c r="E7258" s="88"/>
      <c r="F7258" s="88"/>
    </row>
    <row r="7259" spans="1:6" s="92" customFormat="1">
      <c r="A7259" s="85">
        <v>44461</v>
      </c>
      <c r="B7259" s="91">
        <v>1.3396999999999999</v>
      </c>
      <c r="C7259" s="91">
        <v>1.621</v>
      </c>
      <c r="D7259" s="88"/>
      <c r="E7259" s="88"/>
      <c r="F7259" s="88"/>
    </row>
    <row r="7260" spans="1:6" s="92" customFormat="1">
      <c r="A7260" s="85">
        <v>44462</v>
      </c>
      <c r="B7260" s="91">
        <v>1.3396999999999999</v>
      </c>
      <c r="C7260" s="91">
        <v>1.621</v>
      </c>
      <c r="D7260" s="88"/>
      <c r="E7260" s="88"/>
      <c r="F7260" s="88"/>
    </row>
    <row r="7261" spans="1:6" s="92" customFormat="1">
      <c r="A7261" s="85">
        <v>44463</v>
      </c>
      <c r="B7261" s="91">
        <v>1.3396999999999999</v>
      </c>
      <c r="C7261" s="91">
        <v>1.621</v>
      </c>
      <c r="D7261" s="88"/>
      <c r="E7261" s="88"/>
      <c r="F7261" s="88"/>
    </row>
    <row r="7262" spans="1:6" s="92" customFormat="1">
      <c r="A7262" s="85">
        <v>44464</v>
      </c>
      <c r="B7262" s="91">
        <v>1.3396999999999999</v>
      </c>
      <c r="C7262" s="91">
        <v>1.621</v>
      </c>
      <c r="D7262" s="88"/>
      <c r="E7262" s="88"/>
      <c r="F7262" s="88"/>
    </row>
    <row r="7263" spans="1:6" s="92" customFormat="1">
      <c r="A7263" s="85">
        <v>44465</v>
      </c>
      <c r="B7263" s="91">
        <v>1.3396999999999999</v>
      </c>
      <c r="C7263" s="91">
        <v>1.621</v>
      </c>
      <c r="D7263" s="88"/>
      <c r="E7263" s="88"/>
      <c r="F7263" s="88"/>
    </row>
    <row r="7264" spans="1:6" s="92" customFormat="1">
      <c r="A7264" s="85">
        <v>44466</v>
      </c>
      <c r="B7264" s="91">
        <v>1.3396999999999999</v>
      </c>
      <c r="C7264" s="91">
        <v>1.621</v>
      </c>
      <c r="D7264" s="88"/>
      <c r="E7264" s="88"/>
      <c r="F7264" s="88"/>
    </row>
    <row r="7265" spans="1:6" s="92" customFormat="1">
      <c r="A7265" s="85">
        <v>44467</v>
      </c>
      <c r="B7265" s="91">
        <v>1.3653</v>
      </c>
      <c r="C7265" s="91">
        <v>1.6519999999999999</v>
      </c>
      <c r="D7265" s="88"/>
      <c r="E7265" s="88"/>
      <c r="F7265" s="88"/>
    </row>
    <row r="7266" spans="1:6" s="92" customFormat="1">
      <c r="A7266" s="85">
        <v>44468</v>
      </c>
      <c r="B7266" s="91">
        <v>1.3653</v>
      </c>
      <c r="C7266" s="91">
        <v>1.6519999999999999</v>
      </c>
      <c r="D7266" s="88"/>
      <c r="E7266" s="88"/>
      <c r="F7266" s="88"/>
    </row>
    <row r="7267" spans="1:6" s="92" customFormat="1">
      <c r="A7267" s="85">
        <v>44469</v>
      </c>
      <c r="B7267" s="91">
        <v>1.3653</v>
      </c>
      <c r="C7267" s="91">
        <v>1.6519999999999999</v>
      </c>
      <c r="D7267" s="88"/>
      <c r="E7267" s="88"/>
      <c r="F7267" s="88"/>
    </row>
    <row r="7268" spans="1:6" s="92" customFormat="1">
      <c r="A7268" s="85">
        <v>44470</v>
      </c>
      <c r="B7268" s="91">
        <v>1.3694</v>
      </c>
      <c r="C7268" s="91">
        <v>1.657</v>
      </c>
      <c r="D7268" s="88"/>
      <c r="E7268" s="88"/>
      <c r="F7268" s="88"/>
    </row>
    <row r="7269" spans="1:6" s="92" customFormat="1">
      <c r="A7269" s="85">
        <v>44471</v>
      </c>
      <c r="B7269" s="91">
        <v>1.3694</v>
      </c>
      <c r="C7269" s="91">
        <v>1.657</v>
      </c>
      <c r="D7269" s="88"/>
      <c r="E7269" s="88"/>
      <c r="F7269" s="88"/>
    </row>
    <row r="7270" spans="1:6" s="92" customFormat="1">
      <c r="A7270" s="85">
        <v>44472</v>
      </c>
      <c r="B7270" s="91">
        <v>1.3694</v>
      </c>
      <c r="C7270" s="91">
        <v>1.657</v>
      </c>
      <c r="D7270" s="88"/>
      <c r="E7270" s="88"/>
      <c r="F7270" s="88"/>
    </row>
    <row r="7271" spans="1:6" s="92" customFormat="1">
      <c r="A7271" s="85">
        <v>44473</v>
      </c>
      <c r="B7271" s="91">
        <v>1.3694</v>
      </c>
      <c r="C7271" s="91">
        <v>1.657</v>
      </c>
      <c r="D7271" s="88"/>
      <c r="E7271" s="88"/>
      <c r="F7271" s="88"/>
    </row>
    <row r="7272" spans="1:6" s="92" customFormat="1">
      <c r="A7272" s="85">
        <v>44474</v>
      </c>
      <c r="B7272" s="91">
        <v>1.3884000000000001</v>
      </c>
      <c r="C7272" s="91">
        <v>1.68</v>
      </c>
      <c r="D7272" s="88"/>
      <c r="E7272" s="88"/>
      <c r="F7272" s="88"/>
    </row>
    <row r="7273" spans="1:6" s="92" customFormat="1">
      <c r="A7273" s="85">
        <v>44475</v>
      </c>
      <c r="B7273" s="91">
        <v>1.3884000000000001</v>
      </c>
      <c r="C7273" s="91">
        <v>1.68</v>
      </c>
      <c r="D7273" s="88"/>
      <c r="E7273" s="88"/>
      <c r="F7273" s="88"/>
    </row>
    <row r="7274" spans="1:6" s="92" customFormat="1">
      <c r="A7274" s="85">
        <v>44476</v>
      </c>
      <c r="B7274" s="91">
        <v>1.3884000000000001</v>
      </c>
      <c r="C7274" s="91">
        <v>1.68</v>
      </c>
      <c r="D7274" s="88"/>
      <c r="E7274" s="88"/>
      <c r="F7274" s="88"/>
    </row>
    <row r="7275" spans="1:6" s="92" customFormat="1">
      <c r="A7275" s="85">
        <v>44477</v>
      </c>
      <c r="B7275" s="91">
        <v>1.3884000000000001</v>
      </c>
      <c r="C7275" s="91">
        <v>1.68</v>
      </c>
      <c r="D7275" s="88"/>
      <c r="E7275" s="88"/>
      <c r="F7275" s="88"/>
    </row>
    <row r="7276" spans="1:6" s="92" customFormat="1">
      <c r="A7276" s="85">
        <v>44478</v>
      </c>
      <c r="B7276" s="91">
        <v>1.4165000000000001</v>
      </c>
      <c r="C7276" s="91">
        <v>1.714</v>
      </c>
      <c r="D7276" s="88"/>
      <c r="E7276" s="88"/>
      <c r="F7276" s="88"/>
    </row>
    <row r="7277" spans="1:6" s="92" customFormat="1">
      <c r="A7277" s="85">
        <v>44479</v>
      </c>
      <c r="B7277" s="91">
        <v>1.4165000000000001</v>
      </c>
      <c r="C7277" s="91">
        <v>1.714</v>
      </c>
      <c r="D7277" s="88"/>
      <c r="E7277" s="88"/>
      <c r="F7277" s="88"/>
    </row>
    <row r="7278" spans="1:6" s="92" customFormat="1">
      <c r="A7278" s="85">
        <v>44480</v>
      </c>
      <c r="B7278" s="91">
        <v>1.4165000000000001</v>
      </c>
      <c r="C7278" s="91">
        <v>1.714</v>
      </c>
      <c r="D7278" s="88"/>
      <c r="E7278" s="88"/>
      <c r="F7278" s="88"/>
    </row>
    <row r="7279" spans="1:6" s="92" customFormat="1">
      <c r="A7279" s="85">
        <v>44481</v>
      </c>
      <c r="B7279" s="91">
        <v>1.4165000000000001</v>
      </c>
      <c r="C7279" s="91">
        <v>1.714</v>
      </c>
      <c r="D7279" s="88"/>
      <c r="E7279" s="88"/>
      <c r="F7279" s="88"/>
    </row>
    <row r="7280" spans="1:6" s="92" customFormat="1">
      <c r="A7280" s="85">
        <v>44482</v>
      </c>
      <c r="B7280" s="91">
        <v>1.4165000000000001</v>
      </c>
      <c r="C7280" s="91">
        <v>1.714</v>
      </c>
      <c r="D7280" s="88"/>
      <c r="E7280" s="88"/>
      <c r="F7280" s="88"/>
    </row>
    <row r="7281" spans="1:6" s="92" customFormat="1">
      <c r="A7281" s="85">
        <v>44483</v>
      </c>
      <c r="B7281" s="91">
        <v>1.4165000000000001</v>
      </c>
      <c r="C7281" s="91">
        <v>1.714</v>
      </c>
      <c r="D7281" s="88"/>
      <c r="E7281" s="88"/>
      <c r="F7281" s="88"/>
    </row>
    <row r="7282" spans="1:6" s="92" customFormat="1">
      <c r="A7282" s="93">
        <v>44484</v>
      </c>
      <c r="B7282" s="91">
        <v>1.4339</v>
      </c>
      <c r="C7282" s="91">
        <v>1.7350000000000001</v>
      </c>
      <c r="D7282" s="88"/>
      <c r="E7282" s="88"/>
      <c r="F7282" s="88"/>
    </row>
    <row r="7283" spans="1:6" s="92" customFormat="1">
      <c r="A7283" s="85">
        <v>44485</v>
      </c>
      <c r="B7283" s="91">
        <v>1.4339</v>
      </c>
      <c r="C7283" s="91">
        <v>1.7350000000000001</v>
      </c>
      <c r="D7283" s="88"/>
      <c r="E7283" s="88"/>
      <c r="F7283" s="88"/>
    </row>
    <row r="7284" spans="1:6" s="92" customFormat="1">
      <c r="A7284" s="85">
        <v>44486</v>
      </c>
      <c r="B7284" s="91">
        <v>1.4339</v>
      </c>
      <c r="C7284" s="91">
        <v>1.7350000000000001</v>
      </c>
      <c r="D7284" s="88"/>
      <c r="E7284" s="88"/>
      <c r="F7284" s="88"/>
    </row>
    <row r="7285" spans="1:6" s="92" customFormat="1">
      <c r="A7285" s="85">
        <v>44487</v>
      </c>
      <c r="B7285" s="91">
        <v>1.4339</v>
      </c>
      <c r="C7285" s="91">
        <v>1.7350000000000001</v>
      </c>
      <c r="D7285" s="88"/>
      <c r="E7285" s="88"/>
      <c r="F7285" s="88"/>
    </row>
    <row r="7286" spans="1:6" s="92" customFormat="1">
      <c r="A7286" s="85">
        <v>44488</v>
      </c>
      <c r="B7286" s="91">
        <v>1.4339</v>
      </c>
      <c r="C7286" s="91">
        <v>1.7350000000000001</v>
      </c>
      <c r="D7286" s="88"/>
      <c r="E7286" s="88"/>
      <c r="F7286" s="88"/>
    </row>
    <row r="7287" spans="1:6" s="92" customFormat="1">
      <c r="A7287" s="85">
        <v>44489</v>
      </c>
      <c r="B7287" s="91">
        <v>1.4339</v>
      </c>
      <c r="C7287" s="91">
        <v>1.7350000000000001</v>
      </c>
      <c r="D7287" s="88"/>
      <c r="E7287" s="88"/>
      <c r="F7287" s="88"/>
    </row>
    <row r="7288" spans="1:6" s="92" customFormat="1">
      <c r="A7288" s="85">
        <v>44490</v>
      </c>
      <c r="B7288" s="91">
        <v>1.4339</v>
      </c>
      <c r="C7288" s="91">
        <v>1.7350000000000001</v>
      </c>
      <c r="D7288" s="88"/>
      <c r="E7288" s="88"/>
      <c r="F7288" s="88"/>
    </row>
    <row r="7289" spans="1:6" s="92" customFormat="1">
      <c r="A7289" s="85">
        <v>44491</v>
      </c>
      <c r="B7289" s="91">
        <v>1.4339</v>
      </c>
      <c r="C7289" s="91">
        <v>1.7350000000000001</v>
      </c>
      <c r="D7289" s="88"/>
      <c r="E7289" s="88"/>
      <c r="F7289" s="88"/>
    </row>
    <row r="7290" spans="1:6" s="92" customFormat="1">
      <c r="A7290" s="85">
        <v>44492</v>
      </c>
      <c r="B7290" s="91">
        <v>1.4339</v>
      </c>
      <c r="C7290" s="91">
        <v>1.7350000000000001</v>
      </c>
      <c r="D7290" s="88"/>
      <c r="E7290" s="88"/>
      <c r="F7290" s="88"/>
    </row>
    <row r="7291" spans="1:6" s="92" customFormat="1">
      <c r="A7291" s="85">
        <v>44493</v>
      </c>
      <c r="B7291" s="91">
        <v>1.4339</v>
      </c>
      <c r="C7291" s="91">
        <v>1.7350000000000001</v>
      </c>
      <c r="D7291" s="88"/>
      <c r="E7291" s="88"/>
      <c r="F7291" s="88"/>
    </row>
    <row r="7292" spans="1:6" s="92" customFormat="1">
      <c r="A7292" s="85">
        <v>44494</v>
      </c>
      <c r="B7292" s="91">
        <v>1.4339</v>
      </c>
      <c r="C7292" s="91">
        <v>1.7350000000000001</v>
      </c>
      <c r="D7292" s="88"/>
      <c r="E7292" s="88"/>
      <c r="F7292" s="88"/>
    </row>
    <row r="7293" spans="1:6" s="92" customFormat="1">
      <c r="A7293" s="85">
        <v>44495</v>
      </c>
      <c r="B7293" s="91">
        <v>1.4339</v>
      </c>
      <c r="C7293" s="91">
        <v>1.7350000000000001</v>
      </c>
      <c r="D7293" s="88"/>
      <c r="E7293" s="88"/>
      <c r="F7293" s="88"/>
    </row>
    <row r="7294" spans="1:6" s="92" customFormat="1">
      <c r="A7294" s="85">
        <v>44496</v>
      </c>
      <c r="B7294" s="91">
        <v>1.4496</v>
      </c>
      <c r="C7294" s="91">
        <v>1.754</v>
      </c>
      <c r="D7294" s="88"/>
      <c r="E7294" s="88"/>
      <c r="F7294" s="88"/>
    </row>
    <row r="7295" spans="1:6" s="92" customFormat="1">
      <c r="A7295" s="85">
        <v>44497</v>
      </c>
      <c r="B7295" s="91">
        <v>1.4496</v>
      </c>
      <c r="C7295" s="91">
        <v>1.754</v>
      </c>
      <c r="D7295" s="88"/>
      <c r="E7295" s="88"/>
      <c r="F7295" s="88"/>
    </row>
    <row r="7296" spans="1:6" s="92" customFormat="1">
      <c r="A7296" s="85">
        <v>44498</v>
      </c>
      <c r="B7296" s="91">
        <v>1.4496</v>
      </c>
      <c r="C7296" s="91">
        <v>1.754</v>
      </c>
      <c r="D7296" s="88"/>
      <c r="E7296" s="88"/>
      <c r="F7296" s="88"/>
    </row>
    <row r="7297" spans="1:6" s="92" customFormat="1">
      <c r="A7297" s="85">
        <v>44499</v>
      </c>
      <c r="B7297" s="91">
        <v>1.4256</v>
      </c>
      <c r="C7297" s="91">
        <v>1.7250000000000001</v>
      </c>
      <c r="D7297" s="88"/>
      <c r="E7297" s="88"/>
      <c r="F7297" s="88"/>
    </row>
    <row r="7298" spans="1:6" s="92" customFormat="1">
      <c r="A7298" s="85">
        <v>44500</v>
      </c>
      <c r="B7298" s="91">
        <v>1.4256</v>
      </c>
      <c r="C7298" s="91">
        <v>1.7250000000000001</v>
      </c>
      <c r="D7298" s="88"/>
      <c r="E7298" s="88"/>
      <c r="F7298" s="88"/>
    </row>
    <row r="7299" spans="1:6" s="92" customFormat="1">
      <c r="A7299" s="85">
        <v>44501</v>
      </c>
      <c r="B7299" s="91">
        <v>1.4256</v>
      </c>
      <c r="C7299" s="91">
        <v>1.7250000000000001</v>
      </c>
      <c r="D7299" s="88"/>
      <c r="E7299" s="88"/>
      <c r="F7299" s="88"/>
    </row>
    <row r="7300" spans="1:6" s="92" customFormat="1">
      <c r="A7300" s="85">
        <v>44502</v>
      </c>
      <c r="B7300" s="91">
        <v>1.4256</v>
      </c>
      <c r="C7300" s="91">
        <v>1.7250000000000001</v>
      </c>
      <c r="D7300" s="88"/>
      <c r="E7300" s="88"/>
      <c r="F7300" s="88"/>
    </row>
    <row r="7301" spans="1:6" s="92" customFormat="1">
      <c r="A7301" s="85">
        <v>44503</v>
      </c>
      <c r="B7301" s="91">
        <v>1.4256</v>
      </c>
      <c r="C7301" s="91">
        <v>1.7250000000000001</v>
      </c>
      <c r="D7301" s="88"/>
      <c r="E7301" s="88"/>
      <c r="F7301" s="88"/>
    </row>
    <row r="7302" spans="1:6" s="92" customFormat="1">
      <c r="A7302" s="85">
        <v>44504</v>
      </c>
      <c r="B7302" s="91">
        <v>1.4612000000000001</v>
      </c>
      <c r="C7302" s="91">
        <v>1.768</v>
      </c>
      <c r="D7302" s="88"/>
      <c r="E7302" s="88"/>
      <c r="F7302" s="88"/>
    </row>
    <row r="7303" spans="1:6" s="92" customFormat="1">
      <c r="A7303" s="85">
        <v>44505</v>
      </c>
      <c r="B7303" s="91">
        <v>1.4612000000000001</v>
      </c>
      <c r="C7303" s="91">
        <v>1.768</v>
      </c>
      <c r="D7303" s="88"/>
      <c r="E7303" s="88"/>
      <c r="F7303" s="88"/>
    </row>
    <row r="7304" spans="1:6" s="92" customFormat="1">
      <c r="A7304" s="85">
        <v>44506</v>
      </c>
      <c r="B7304" s="91">
        <v>1.4612000000000001</v>
      </c>
      <c r="C7304" s="91">
        <v>1.768</v>
      </c>
      <c r="D7304" s="88"/>
      <c r="E7304" s="88"/>
      <c r="F7304" s="88"/>
    </row>
    <row r="7305" spans="1:6" s="92" customFormat="1">
      <c r="A7305" s="85">
        <v>44507</v>
      </c>
      <c r="B7305" s="91">
        <v>1.4612000000000001</v>
      </c>
      <c r="C7305" s="91">
        <v>1.768</v>
      </c>
      <c r="D7305" s="88"/>
      <c r="E7305" s="88"/>
      <c r="F7305" s="88"/>
    </row>
    <row r="7306" spans="1:6" s="92" customFormat="1">
      <c r="A7306" s="85">
        <v>44508</v>
      </c>
      <c r="B7306" s="91">
        <v>1.4612000000000001</v>
      </c>
      <c r="C7306" s="91">
        <v>1.768</v>
      </c>
      <c r="D7306" s="88"/>
      <c r="E7306" s="88"/>
      <c r="F7306" s="88"/>
    </row>
    <row r="7307" spans="1:6" s="92" customFormat="1">
      <c r="A7307" s="85">
        <v>44509</v>
      </c>
      <c r="B7307" s="91">
        <v>1.4612000000000001</v>
      </c>
      <c r="C7307" s="91">
        <v>1.768</v>
      </c>
      <c r="D7307" s="88"/>
      <c r="E7307" s="88"/>
      <c r="F7307" s="88"/>
    </row>
    <row r="7308" spans="1:6" s="92" customFormat="1">
      <c r="A7308" s="85">
        <v>44510</v>
      </c>
      <c r="B7308" s="91">
        <v>1.4612000000000001</v>
      </c>
      <c r="C7308" s="91">
        <v>1.768</v>
      </c>
      <c r="D7308" s="88"/>
      <c r="E7308" s="88"/>
      <c r="F7308" s="88"/>
    </row>
    <row r="7309" spans="1:6" s="92" customFormat="1">
      <c r="A7309" s="85">
        <v>44511</v>
      </c>
      <c r="B7309" s="91">
        <v>1.4802</v>
      </c>
      <c r="C7309" s="91">
        <v>1.7909999999999999</v>
      </c>
      <c r="D7309" s="88"/>
      <c r="E7309" s="88"/>
      <c r="F7309" s="88"/>
    </row>
    <row r="7310" spans="1:6" s="92" customFormat="1">
      <c r="A7310" s="85">
        <v>44512</v>
      </c>
      <c r="B7310" s="91">
        <v>1.4802</v>
      </c>
      <c r="C7310" s="91">
        <v>1.7909999999999999</v>
      </c>
      <c r="D7310" s="88"/>
      <c r="E7310" s="88"/>
      <c r="F7310" s="88"/>
    </row>
    <row r="7311" spans="1:6" s="92" customFormat="1">
      <c r="A7311" s="85">
        <v>44513</v>
      </c>
      <c r="B7311" s="91">
        <v>1.4802</v>
      </c>
      <c r="C7311" s="91">
        <v>1.7909999999999999</v>
      </c>
      <c r="D7311" s="88"/>
      <c r="E7311" s="88"/>
      <c r="F7311" s="88"/>
    </row>
    <row r="7312" spans="1:6" s="92" customFormat="1">
      <c r="A7312" s="85">
        <v>44514</v>
      </c>
      <c r="B7312" s="91">
        <v>1.4802</v>
      </c>
      <c r="C7312" s="91">
        <v>1.7909999999999999</v>
      </c>
      <c r="D7312" s="88"/>
      <c r="E7312" s="88"/>
      <c r="F7312" s="88"/>
    </row>
    <row r="7313" spans="1:6" s="92" customFormat="1">
      <c r="A7313" s="85">
        <v>44515</v>
      </c>
      <c r="B7313" s="91">
        <v>1.4802</v>
      </c>
      <c r="C7313" s="91">
        <v>1.7909999999999999</v>
      </c>
      <c r="D7313" s="88"/>
      <c r="E7313" s="88"/>
      <c r="F7313" s="88"/>
    </row>
    <row r="7314" spans="1:6" s="92" customFormat="1">
      <c r="A7314" s="85">
        <v>44516</v>
      </c>
      <c r="B7314" s="91">
        <v>1.4802</v>
      </c>
      <c r="C7314" s="91">
        <v>1.7909999999999999</v>
      </c>
      <c r="D7314" s="88"/>
      <c r="E7314" s="88"/>
      <c r="F7314" s="88"/>
    </row>
    <row r="7315" spans="1:6" s="92" customFormat="1">
      <c r="A7315" s="85">
        <v>44517</v>
      </c>
      <c r="B7315" s="91">
        <v>1.4496</v>
      </c>
      <c r="C7315" s="91">
        <v>1.754</v>
      </c>
      <c r="D7315" s="88"/>
      <c r="E7315" s="88"/>
      <c r="F7315" s="88"/>
    </row>
    <row r="7316" spans="1:6" s="92" customFormat="1">
      <c r="A7316" s="85">
        <v>44518</v>
      </c>
      <c r="B7316" s="91">
        <v>1.4496</v>
      </c>
      <c r="C7316" s="91">
        <v>1.754</v>
      </c>
      <c r="D7316" s="88"/>
      <c r="E7316" s="88"/>
      <c r="F7316" s="88"/>
    </row>
    <row r="7317" spans="1:6" s="92" customFormat="1">
      <c r="A7317" s="85">
        <v>44519</v>
      </c>
      <c r="B7317" s="91">
        <v>1.4496</v>
      </c>
      <c r="C7317" s="91">
        <v>1.754</v>
      </c>
      <c r="D7317" s="88"/>
      <c r="E7317" s="88"/>
      <c r="F7317" s="88"/>
    </row>
    <row r="7318" spans="1:6" s="92" customFormat="1">
      <c r="A7318" s="85">
        <v>44520</v>
      </c>
      <c r="B7318" s="91">
        <v>1.4496</v>
      </c>
      <c r="C7318" s="91">
        <v>1.754</v>
      </c>
      <c r="D7318" s="88"/>
      <c r="E7318" s="88"/>
      <c r="F7318" s="88"/>
    </row>
    <row r="7319" spans="1:6" s="92" customFormat="1">
      <c r="A7319" s="85">
        <v>44521</v>
      </c>
      <c r="B7319" s="91">
        <v>1.4496</v>
      </c>
      <c r="C7319" s="91">
        <v>1.754</v>
      </c>
      <c r="D7319" s="88"/>
      <c r="E7319" s="88"/>
      <c r="F7319" s="88"/>
    </row>
    <row r="7320" spans="1:6" s="92" customFormat="1">
      <c r="A7320" s="85">
        <v>44522</v>
      </c>
      <c r="B7320" s="91">
        <v>1.4496</v>
      </c>
      <c r="C7320" s="91">
        <v>1.754</v>
      </c>
      <c r="D7320" s="88"/>
      <c r="E7320" s="88"/>
      <c r="F7320" s="88"/>
    </row>
    <row r="7321" spans="1:6" s="92" customFormat="1">
      <c r="A7321" s="85">
        <v>44523</v>
      </c>
      <c r="B7321" s="91">
        <v>1.4496</v>
      </c>
      <c r="C7321" s="91">
        <v>1.754</v>
      </c>
      <c r="D7321" s="88"/>
      <c r="E7321" s="88"/>
      <c r="F7321" s="88"/>
    </row>
    <row r="7322" spans="1:6" s="92" customFormat="1">
      <c r="A7322" s="85">
        <v>44524</v>
      </c>
      <c r="B7322" s="91">
        <v>1.4496</v>
      </c>
      <c r="C7322" s="91">
        <v>1.754</v>
      </c>
      <c r="D7322" s="88"/>
      <c r="E7322" s="88"/>
      <c r="F7322" s="88"/>
    </row>
    <row r="7323" spans="1:6" s="92" customFormat="1">
      <c r="A7323" s="85">
        <v>44525</v>
      </c>
      <c r="B7323" s="91">
        <v>1.4496</v>
      </c>
      <c r="C7323" s="91">
        <v>1.754</v>
      </c>
      <c r="D7323" s="88"/>
      <c r="E7323" s="88"/>
      <c r="F7323" s="88"/>
    </row>
    <row r="7324" spans="1:6" s="92" customFormat="1">
      <c r="A7324" s="85">
        <v>44526</v>
      </c>
      <c r="B7324" s="91">
        <v>1.4496</v>
      </c>
      <c r="C7324" s="91">
        <v>1.754</v>
      </c>
      <c r="D7324" s="88"/>
      <c r="E7324" s="88"/>
      <c r="F7324" s="88"/>
    </row>
    <row r="7325" spans="1:6" s="92" customFormat="1">
      <c r="A7325" s="85">
        <v>44527</v>
      </c>
      <c r="B7325" s="91">
        <v>1.4496</v>
      </c>
      <c r="C7325" s="91">
        <v>1.754</v>
      </c>
      <c r="D7325" s="88"/>
      <c r="E7325" s="88"/>
      <c r="F7325" s="88"/>
    </row>
    <row r="7326" spans="1:6" s="92" customFormat="1">
      <c r="A7326" s="85">
        <v>44528</v>
      </c>
      <c r="B7326" s="91">
        <v>1.4496</v>
      </c>
      <c r="C7326" s="91">
        <v>1.754</v>
      </c>
      <c r="D7326" s="88"/>
      <c r="E7326" s="88"/>
      <c r="F7326" s="88"/>
    </row>
    <row r="7327" spans="1:6" s="92" customFormat="1">
      <c r="A7327" s="85">
        <v>44529</v>
      </c>
      <c r="B7327" s="91">
        <v>1.4496</v>
      </c>
      <c r="C7327" s="91">
        <v>1.754</v>
      </c>
      <c r="D7327" s="88"/>
      <c r="E7327" s="88"/>
      <c r="F7327" s="88"/>
    </row>
    <row r="7328" spans="1:6" s="92" customFormat="1">
      <c r="A7328" s="85">
        <v>44530</v>
      </c>
      <c r="B7328" s="91">
        <v>1.3900999999999999</v>
      </c>
      <c r="C7328" s="91">
        <v>1.6819999999999999</v>
      </c>
      <c r="D7328" s="88"/>
      <c r="E7328" s="88"/>
      <c r="F7328" s="88"/>
    </row>
    <row r="7329" spans="1:6" s="92" customFormat="1">
      <c r="A7329" s="85">
        <v>44531</v>
      </c>
      <c r="B7329" s="91">
        <v>1.3900999999999999</v>
      </c>
      <c r="C7329" s="91">
        <v>1.6819999999999999</v>
      </c>
      <c r="D7329" s="88"/>
      <c r="E7329" s="88"/>
      <c r="F7329" s="88"/>
    </row>
    <row r="7330" spans="1:6" s="92" customFormat="1">
      <c r="A7330" s="85">
        <v>44532</v>
      </c>
      <c r="B7330" s="91">
        <v>1.3900999999999999</v>
      </c>
      <c r="C7330" s="91">
        <v>1.6819999999999999</v>
      </c>
      <c r="D7330" s="88"/>
      <c r="E7330" s="88"/>
      <c r="F7330" s="88"/>
    </row>
    <row r="7331" spans="1:6" s="92" customFormat="1">
      <c r="A7331" s="85">
        <v>44533</v>
      </c>
      <c r="B7331" s="91">
        <v>1.3900999999999999</v>
      </c>
      <c r="C7331" s="91">
        <v>1.6819999999999999</v>
      </c>
      <c r="D7331" s="88"/>
      <c r="E7331" s="88"/>
      <c r="F7331" s="88"/>
    </row>
    <row r="7332" spans="1:6" s="92" customFormat="1">
      <c r="A7332" s="85">
        <v>44534</v>
      </c>
      <c r="B7332" s="91">
        <v>1.3900999999999999</v>
      </c>
      <c r="C7332" s="91">
        <v>1.6819999999999999</v>
      </c>
      <c r="D7332" s="88"/>
      <c r="E7332" s="88"/>
      <c r="F7332" s="88"/>
    </row>
    <row r="7333" spans="1:6" s="92" customFormat="1">
      <c r="A7333" s="85">
        <v>44535</v>
      </c>
      <c r="B7333" s="91">
        <v>1.3900999999999999</v>
      </c>
      <c r="C7333" s="91">
        <v>1.6819999999999999</v>
      </c>
      <c r="D7333" s="88"/>
      <c r="E7333" s="88"/>
      <c r="F7333" s="88"/>
    </row>
    <row r="7334" spans="1:6" s="92" customFormat="1">
      <c r="A7334" s="85">
        <v>44536</v>
      </c>
      <c r="B7334" s="91">
        <v>1.3900999999999999</v>
      </c>
      <c r="C7334" s="91">
        <v>1.6819999999999999</v>
      </c>
      <c r="D7334" s="88"/>
      <c r="E7334" s="88"/>
      <c r="F7334" s="88"/>
    </row>
    <row r="7335" spans="1:6" s="92" customFormat="1">
      <c r="A7335" s="85">
        <v>44537</v>
      </c>
      <c r="B7335" s="91">
        <v>1.4016999999999999</v>
      </c>
      <c r="C7335" s="91">
        <v>1.696</v>
      </c>
      <c r="D7335" s="88"/>
      <c r="E7335" s="88"/>
      <c r="F7335" s="88"/>
    </row>
    <row r="7336" spans="1:6" s="92" customFormat="1">
      <c r="A7336" s="85">
        <v>44538</v>
      </c>
      <c r="B7336" s="91">
        <v>1.4016999999999999</v>
      </c>
      <c r="C7336" s="91">
        <v>1.696</v>
      </c>
      <c r="D7336" s="88"/>
      <c r="E7336" s="88"/>
      <c r="F7336" s="88"/>
    </row>
    <row r="7337" spans="1:6" s="92" customFormat="1">
      <c r="A7337" s="85">
        <v>44539</v>
      </c>
      <c r="B7337" s="91">
        <v>1.4016999999999999</v>
      </c>
      <c r="C7337" s="91">
        <v>1.696</v>
      </c>
      <c r="D7337" s="88"/>
      <c r="E7337" s="88"/>
      <c r="F7337" s="88"/>
    </row>
    <row r="7338" spans="1:6" s="92" customFormat="1">
      <c r="A7338" s="85">
        <v>44540</v>
      </c>
      <c r="B7338" s="91">
        <v>1.4016999999999999</v>
      </c>
      <c r="C7338" s="91">
        <v>1.696</v>
      </c>
      <c r="D7338" s="88"/>
      <c r="E7338" s="88"/>
      <c r="F7338" s="88"/>
    </row>
    <row r="7339" spans="1:6" s="92" customFormat="1">
      <c r="A7339" s="85">
        <v>44541</v>
      </c>
      <c r="B7339" s="91">
        <v>1.4016999999999999</v>
      </c>
      <c r="C7339" s="91">
        <v>1.696</v>
      </c>
      <c r="D7339" s="88"/>
      <c r="E7339" s="88"/>
      <c r="F7339" s="88"/>
    </row>
    <row r="7340" spans="1:6" s="92" customFormat="1">
      <c r="A7340" s="85">
        <v>44542</v>
      </c>
      <c r="B7340" s="91">
        <v>1.4016999999999999</v>
      </c>
      <c r="C7340" s="91">
        <v>1.696</v>
      </c>
      <c r="D7340" s="88"/>
      <c r="E7340" s="88"/>
      <c r="F7340" s="88"/>
    </row>
    <row r="7341" spans="1:6" s="92" customFormat="1">
      <c r="A7341" s="85">
        <v>44543</v>
      </c>
      <c r="B7341" s="91">
        <v>1.4016999999999999</v>
      </c>
      <c r="C7341" s="91">
        <v>1.696</v>
      </c>
      <c r="D7341" s="88"/>
      <c r="E7341" s="88"/>
      <c r="F7341" s="88"/>
    </row>
    <row r="7342" spans="1:6" s="92" customFormat="1">
      <c r="A7342" s="93">
        <v>44544</v>
      </c>
      <c r="B7342" s="91">
        <v>1.4149</v>
      </c>
      <c r="C7342" s="91">
        <v>1.712</v>
      </c>
      <c r="D7342" s="88"/>
      <c r="E7342" s="88"/>
      <c r="F7342" s="88"/>
    </row>
    <row r="7343" spans="1:6" s="92" customFormat="1">
      <c r="A7343" s="93">
        <v>44545</v>
      </c>
      <c r="B7343" s="91">
        <v>1.4149</v>
      </c>
      <c r="C7343" s="91">
        <v>1.712</v>
      </c>
      <c r="D7343" s="88"/>
      <c r="E7343" s="88"/>
      <c r="F7343" s="88"/>
    </row>
    <row r="7344" spans="1:6" s="92" customFormat="1">
      <c r="A7344" s="93">
        <v>44546</v>
      </c>
      <c r="B7344" s="91">
        <v>1.4149</v>
      </c>
      <c r="C7344" s="91">
        <v>1.712</v>
      </c>
      <c r="D7344" s="88"/>
      <c r="E7344" s="88"/>
      <c r="F7344" s="88"/>
    </row>
    <row r="7345" spans="1:6" s="92" customFormat="1">
      <c r="A7345" s="93">
        <v>44547</v>
      </c>
      <c r="B7345" s="91">
        <v>1.4149</v>
      </c>
      <c r="C7345" s="91">
        <v>1.712</v>
      </c>
      <c r="D7345" s="88"/>
      <c r="E7345" s="88"/>
      <c r="F7345" s="88"/>
    </row>
    <row r="7346" spans="1:6" s="92" customFormat="1">
      <c r="A7346" s="93">
        <v>44548</v>
      </c>
      <c r="B7346" s="91">
        <v>1.4149</v>
      </c>
      <c r="C7346" s="91">
        <v>1.712</v>
      </c>
      <c r="D7346" s="88"/>
      <c r="E7346" s="88"/>
      <c r="F7346" s="88"/>
    </row>
    <row r="7347" spans="1:6" s="92" customFormat="1">
      <c r="A7347" s="93">
        <v>44549</v>
      </c>
      <c r="B7347" s="91">
        <v>1.4149</v>
      </c>
      <c r="C7347" s="91">
        <v>1.712</v>
      </c>
      <c r="D7347" s="88"/>
      <c r="E7347" s="88"/>
      <c r="F7347" s="88"/>
    </row>
    <row r="7348" spans="1:6" s="92" customFormat="1">
      <c r="A7348" s="93">
        <v>44550</v>
      </c>
      <c r="B7348" s="91">
        <v>1.4149</v>
      </c>
      <c r="C7348" s="91">
        <v>1.712</v>
      </c>
      <c r="D7348" s="88"/>
      <c r="E7348" s="88"/>
      <c r="F7348" s="88"/>
    </row>
    <row r="7349" spans="1:6" s="92" customFormat="1">
      <c r="A7349" s="85">
        <v>44551</v>
      </c>
      <c r="B7349" s="91">
        <v>1.4149</v>
      </c>
      <c r="C7349" s="91">
        <v>1.712</v>
      </c>
      <c r="D7349" s="88"/>
      <c r="E7349" s="88"/>
      <c r="F7349" s="88"/>
    </row>
    <row r="7350" spans="1:6" s="92" customFormat="1">
      <c r="A7350" s="85">
        <v>44552</v>
      </c>
      <c r="B7350" s="91">
        <v>1.4149</v>
      </c>
      <c r="C7350" s="91">
        <v>1.712</v>
      </c>
      <c r="D7350" s="88"/>
      <c r="E7350" s="88"/>
      <c r="F7350" s="88"/>
    </row>
    <row r="7351" spans="1:6" s="92" customFormat="1">
      <c r="A7351" s="85">
        <v>44553</v>
      </c>
      <c r="B7351" s="91">
        <v>1.4025000000000001</v>
      </c>
      <c r="C7351" s="91">
        <v>1.6970000000000001</v>
      </c>
      <c r="D7351" s="88"/>
      <c r="E7351" s="88"/>
      <c r="F7351" s="88"/>
    </row>
    <row r="7352" spans="1:6" s="92" customFormat="1">
      <c r="A7352" s="85">
        <v>44554</v>
      </c>
      <c r="B7352" s="91">
        <v>1.4025000000000001</v>
      </c>
      <c r="C7352" s="91">
        <v>1.6970000000000001</v>
      </c>
      <c r="D7352" s="88"/>
      <c r="E7352" s="88"/>
      <c r="F7352" s="88"/>
    </row>
    <row r="7353" spans="1:6" s="92" customFormat="1">
      <c r="A7353" s="85">
        <v>44555</v>
      </c>
      <c r="B7353" s="91">
        <v>1.4025000000000001</v>
      </c>
      <c r="C7353" s="91">
        <v>1.6970000000000001</v>
      </c>
      <c r="D7353" s="88"/>
      <c r="E7353" s="88"/>
      <c r="F7353" s="88"/>
    </row>
    <row r="7354" spans="1:6" s="92" customFormat="1">
      <c r="A7354" s="85">
        <v>44556</v>
      </c>
      <c r="B7354" s="91">
        <v>1.4025000000000001</v>
      </c>
      <c r="C7354" s="91">
        <v>1.6970000000000001</v>
      </c>
      <c r="D7354" s="88"/>
      <c r="E7354" s="88"/>
      <c r="F7354" s="88"/>
    </row>
    <row r="7355" spans="1:6" s="92" customFormat="1">
      <c r="A7355" s="85">
        <v>44557</v>
      </c>
      <c r="B7355" s="91">
        <v>1.4025000000000001</v>
      </c>
      <c r="C7355" s="91">
        <v>1.6970000000000001</v>
      </c>
      <c r="D7355" s="88"/>
      <c r="E7355" s="88"/>
      <c r="F7355" s="88"/>
    </row>
    <row r="7356" spans="1:6" s="92" customFormat="1">
      <c r="A7356" s="85">
        <v>44558</v>
      </c>
      <c r="B7356" s="91">
        <v>1.4025000000000001</v>
      </c>
      <c r="C7356" s="91">
        <v>1.6970000000000001</v>
      </c>
      <c r="D7356" s="88"/>
      <c r="E7356" s="88"/>
      <c r="F7356" s="88"/>
    </row>
    <row r="7357" spans="1:6" s="92" customFormat="1">
      <c r="A7357" s="85">
        <v>44559</v>
      </c>
      <c r="B7357" s="91">
        <v>1.4025000000000001</v>
      </c>
      <c r="C7357" s="91">
        <v>1.6970000000000001</v>
      </c>
      <c r="D7357" s="88"/>
      <c r="E7357" s="88"/>
      <c r="F7357" s="88"/>
    </row>
    <row r="7358" spans="1:6" s="92" customFormat="1">
      <c r="A7358" s="85">
        <v>44560</v>
      </c>
      <c r="B7358" s="91">
        <v>1.4025000000000001</v>
      </c>
      <c r="C7358" s="91">
        <v>1.6970000000000001</v>
      </c>
      <c r="D7358" s="88"/>
      <c r="E7358" s="88"/>
      <c r="F7358" s="88"/>
    </row>
    <row r="7359" spans="1:6" s="92" customFormat="1">
      <c r="A7359" s="85">
        <v>44561</v>
      </c>
      <c r="B7359" s="91">
        <v>1.4025000000000001</v>
      </c>
      <c r="C7359" s="91">
        <v>1.6970000000000001</v>
      </c>
      <c r="D7359" s="88"/>
      <c r="E7359" s="88"/>
      <c r="F7359" s="88"/>
    </row>
    <row r="7360" spans="1:6" s="92" customFormat="1">
      <c r="A7360" s="85">
        <v>44562</v>
      </c>
      <c r="B7360" s="91">
        <v>1.4321999999999999</v>
      </c>
      <c r="C7360" s="91">
        <v>1.7330000000000001</v>
      </c>
      <c r="D7360" s="88"/>
      <c r="E7360" s="88"/>
      <c r="F7360" s="88"/>
    </row>
    <row r="7361" spans="1:6" s="92" customFormat="1">
      <c r="A7361" s="85">
        <v>44563</v>
      </c>
      <c r="B7361" s="91">
        <v>1.4321999999999999</v>
      </c>
      <c r="C7361" s="91">
        <v>1.7330000000000001</v>
      </c>
      <c r="D7361" s="88"/>
      <c r="E7361" s="88"/>
      <c r="F7361" s="88"/>
    </row>
    <row r="7362" spans="1:6" s="92" customFormat="1">
      <c r="A7362" s="85">
        <v>44564</v>
      </c>
      <c r="B7362" s="91">
        <v>1.4321999999999999</v>
      </c>
      <c r="C7362" s="91">
        <v>1.7330000000000001</v>
      </c>
      <c r="D7362" s="88"/>
      <c r="E7362" s="88"/>
      <c r="F7362" s="88"/>
    </row>
    <row r="7363" spans="1:6" s="92" customFormat="1">
      <c r="A7363" s="85">
        <v>44565</v>
      </c>
      <c r="B7363" s="91">
        <v>1.4321999999999999</v>
      </c>
      <c r="C7363" s="91">
        <v>1.7330000000000001</v>
      </c>
      <c r="D7363" s="88"/>
      <c r="E7363" s="88"/>
      <c r="F7363" s="88"/>
    </row>
    <row r="7364" spans="1:6" s="92" customFormat="1">
      <c r="A7364" s="85">
        <v>44566</v>
      </c>
      <c r="B7364" s="91">
        <v>1.4321999999999999</v>
      </c>
      <c r="C7364" s="91">
        <v>1.7330000000000001</v>
      </c>
      <c r="D7364" s="88"/>
      <c r="E7364" s="88"/>
      <c r="F7364" s="88"/>
    </row>
    <row r="7365" spans="1:6" s="92" customFormat="1">
      <c r="A7365" s="85">
        <v>44567</v>
      </c>
      <c r="B7365" s="91">
        <v>1.4321999999999999</v>
      </c>
      <c r="C7365" s="91">
        <v>1.7330000000000001</v>
      </c>
      <c r="D7365" s="88"/>
      <c r="E7365" s="88"/>
      <c r="F7365" s="88"/>
    </row>
    <row r="7366" spans="1:6" s="92" customFormat="1">
      <c r="A7366" s="85">
        <v>44568</v>
      </c>
      <c r="B7366" s="91">
        <v>1.4321999999999999</v>
      </c>
      <c r="C7366" s="91">
        <v>1.7330000000000001</v>
      </c>
      <c r="D7366" s="88"/>
      <c r="E7366" s="88"/>
      <c r="F7366" s="88"/>
    </row>
    <row r="7367" spans="1:6" s="92" customFormat="1">
      <c r="A7367" s="85">
        <v>44569</v>
      </c>
      <c r="B7367" s="91">
        <v>1.4321999999999999</v>
      </c>
      <c r="C7367" s="91">
        <v>1.7330000000000001</v>
      </c>
      <c r="D7367" s="88"/>
      <c r="E7367" s="88"/>
      <c r="F7367" s="88"/>
    </row>
    <row r="7368" spans="1:6" s="92" customFormat="1">
      <c r="A7368" s="85">
        <v>44570</v>
      </c>
      <c r="B7368" s="91">
        <v>1.4321999999999999</v>
      </c>
      <c r="C7368" s="91">
        <v>1.7330000000000001</v>
      </c>
      <c r="D7368" s="88"/>
      <c r="E7368" s="88"/>
      <c r="F7368" s="88"/>
    </row>
    <row r="7369" spans="1:6" s="92" customFormat="1">
      <c r="A7369" s="85">
        <v>44571</v>
      </c>
      <c r="B7369" s="91">
        <v>1.4321999999999999</v>
      </c>
      <c r="C7369" s="91">
        <v>1.7330000000000001</v>
      </c>
      <c r="D7369" s="88"/>
      <c r="E7369" s="88"/>
      <c r="F7369" s="88"/>
    </row>
    <row r="7370" spans="1:6" s="92" customFormat="1">
      <c r="A7370" s="85">
        <v>44572</v>
      </c>
      <c r="B7370" s="91">
        <v>1.4570000000000001</v>
      </c>
      <c r="C7370" s="91">
        <v>1.7629999999999999</v>
      </c>
      <c r="D7370" s="88"/>
      <c r="E7370" s="88"/>
      <c r="F7370" s="88"/>
    </row>
    <row r="7371" spans="1:6" s="92" customFormat="1">
      <c r="A7371" s="85">
        <v>44573</v>
      </c>
      <c r="B7371" s="91">
        <v>1.4570000000000001</v>
      </c>
      <c r="C7371" s="91">
        <v>1.7629999999999999</v>
      </c>
      <c r="D7371" s="88"/>
      <c r="E7371" s="88"/>
      <c r="F7371" s="88"/>
    </row>
    <row r="7372" spans="1:6" s="92" customFormat="1">
      <c r="A7372" s="85">
        <v>44574</v>
      </c>
      <c r="B7372" s="91">
        <v>1.4570000000000001</v>
      </c>
      <c r="C7372" s="91">
        <v>1.7629999999999999</v>
      </c>
      <c r="D7372" s="88"/>
      <c r="E7372" s="88"/>
      <c r="F7372" s="88"/>
    </row>
    <row r="7373" spans="1:6" s="92" customFormat="1">
      <c r="A7373" s="85">
        <v>44575</v>
      </c>
      <c r="B7373" s="91">
        <v>1.4570000000000001</v>
      </c>
      <c r="C7373" s="91">
        <v>1.7629999999999999</v>
      </c>
      <c r="D7373" s="88"/>
      <c r="E7373" s="88"/>
      <c r="F7373" s="88"/>
    </row>
    <row r="7374" spans="1:6" s="92" customFormat="1">
      <c r="A7374" s="85">
        <v>44576</v>
      </c>
      <c r="B7374" s="91">
        <v>1.4570000000000001</v>
      </c>
      <c r="C7374" s="91">
        <v>1.7629999999999999</v>
      </c>
      <c r="D7374" s="88"/>
      <c r="E7374" s="88"/>
      <c r="F7374" s="88"/>
    </row>
    <row r="7375" spans="1:6" s="92" customFormat="1">
      <c r="A7375" s="85">
        <v>44577</v>
      </c>
      <c r="B7375" s="91">
        <v>1.4570000000000001</v>
      </c>
      <c r="C7375" s="91">
        <v>1.7629999999999999</v>
      </c>
      <c r="D7375" s="88"/>
      <c r="E7375" s="88"/>
      <c r="F7375" s="88"/>
    </row>
    <row r="7376" spans="1:6" s="92" customFormat="1">
      <c r="A7376" s="85">
        <v>44578</v>
      </c>
      <c r="B7376" s="91">
        <v>1.4570000000000001</v>
      </c>
      <c r="C7376" s="91">
        <v>1.7629999999999999</v>
      </c>
      <c r="D7376" s="88"/>
      <c r="E7376" s="88"/>
      <c r="F7376" s="88"/>
    </row>
    <row r="7377" spans="1:6" s="92" customFormat="1">
      <c r="A7377" s="85">
        <v>44579</v>
      </c>
      <c r="B7377" s="91">
        <v>1.4570000000000001</v>
      </c>
      <c r="C7377" s="91">
        <v>1.7629999999999999</v>
      </c>
      <c r="D7377" s="88"/>
      <c r="E7377" s="88"/>
      <c r="F7377" s="88"/>
    </row>
    <row r="7378" spans="1:6" s="92" customFormat="1">
      <c r="A7378" s="85">
        <v>44580</v>
      </c>
      <c r="B7378" s="91">
        <v>1.4570000000000001</v>
      </c>
      <c r="C7378" s="91">
        <v>1.7629999999999999</v>
      </c>
      <c r="D7378" s="88"/>
      <c r="E7378" s="88"/>
      <c r="F7378" s="88"/>
    </row>
    <row r="7379" spans="1:6" s="92" customFormat="1">
      <c r="A7379" s="85">
        <v>44581</v>
      </c>
      <c r="B7379" s="91">
        <v>1.4793000000000001</v>
      </c>
      <c r="C7379" s="91">
        <v>1.79</v>
      </c>
      <c r="D7379" s="88"/>
      <c r="E7379" s="88"/>
      <c r="F7379" s="88"/>
    </row>
    <row r="7380" spans="1:6" s="92" customFormat="1">
      <c r="A7380" s="85">
        <v>44582</v>
      </c>
      <c r="B7380" s="91">
        <v>1.4793000000000001</v>
      </c>
      <c r="C7380" s="91">
        <v>1.79</v>
      </c>
      <c r="D7380" s="88"/>
      <c r="E7380" s="88"/>
      <c r="F7380" s="88"/>
    </row>
    <row r="7381" spans="1:6" s="92" customFormat="1">
      <c r="A7381" s="85">
        <v>44583</v>
      </c>
      <c r="B7381" s="91">
        <v>1.4793000000000001</v>
      </c>
      <c r="C7381" s="91">
        <v>1.79</v>
      </c>
      <c r="D7381" s="88"/>
      <c r="E7381" s="88"/>
      <c r="F7381" s="88"/>
    </row>
    <row r="7382" spans="1:6" s="92" customFormat="1">
      <c r="A7382" s="85">
        <v>44584</v>
      </c>
      <c r="B7382" s="91">
        <v>1.4793000000000001</v>
      </c>
      <c r="C7382" s="91">
        <v>1.79</v>
      </c>
      <c r="D7382" s="88"/>
      <c r="E7382" s="88"/>
      <c r="F7382" s="88"/>
    </row>
    <row r="7383" spans="1:6" s="92" customFormat="1">
      <c r="A7383" s="85">
        <v>44585</v>
      </c>
      <c r="B7383" s="91">
        <v>1.4793000000000001</v>
      </c>
      <c r="C7383" s="91">
        <v>1.79</v>
      </c>
      <c r="D7383" s="88"/>
      <c r="E7383" s="88"/>
      <c r="F7383" s="88"/>
    </row>
    <row r="7384" spans="1:6" s="92" customFormat="1">
      <c r="A7384" s="85">
        <v>44586</v>
      </c>
      <c r="B7384" s="91">
        <v>1.4793000000000001</v>
      </c>
      <c r="C7384" s="91">
        <v>1.79</v>
      </c>
      <c r="D7384" s="88"/>
      <c r="E7384" s="88"/>
      <c r="F7384" s="88"/>
    </row>
    <row r="7385" spans="1:6" s="92" customFormat="1">
      <c r="A7385" s="85">
        <v>44587</v>
      </c>
      <c r="B7385" s="91">
        <v>1.4793000000000001</v>
      </c>
      <c r="C7385" s="91">
        <v>1.79</v>
      </c>
      <c r="D7385" s="88"/>
      <c r="E7385" s="88"/>
      <c r="F7385" s="88"/>
    </row>
    <row r="7386" spans="1:6" s="92" customFormat="1">
      <c r="A7386" s="85">
        <v>44588</v>
      </c>
      <c r="B7386" s="91">
        <v>1.4793000000000001</v>
      </c>
      <c r="C7386" s="91">
        <v>1.79</v>
      </c>
      <c r="D7386" s="88"/>
      <c r="E7386" s="88"/>
      <c r="F7386" s="88"/>
    </row>
    <row r="7387" spans="1:6" s="92" customFormat="1">
      <c r="A7387" s="85">
        <v>44589</v>
      </c>
      <c r="B7387" s="91">
        <v>1.4793000000000001</v>
      </c>
      <c r="C7387" s="91">
        <v>1.79</v>
      </c>
      <c r="D7387" s="88"/>
      <c r="E7387" s="88"/>
      <c r="F7387" s="88"/>
    </row>
    <row r="7388" spans="1:6" s="92" customFormat="1">
      <c r="A7388" s="85">
        <v>44590</v>
      </c>
      <c r="B7388" s="91">
        <v>1.5017</v>
      </c>
      <c r="C7388" s="91">
        <v>1.8169999999999999</v>
      </c>
      <c r="D7388" s="88"/>
      <c r="E7388" s="88"/>
      <c r="F7388" s="88"/>
    </row>
    <row r="7389" spans="1:6" s="92" customFormat="1">
      <c r="A7389" s="85">
        <v>44591</v>
      </c>
      <c r="B7389" s="91">
        <v>1.5017</v>
      </c>
      <c r="C7389" s="91">
        <v>1.8169999999999999</v>
      </c>
      <c r="D7389" s="88"/>
      <c r="E7389" s="88"/>
      <c r="F7389" s="88"/>
    </row>
    <row r="7390" spans="1:6" s="92" customFormat="1">
      <c r="A7390" s="85">
        <v>44592</v>
      </c>
      <c r="B7390" s="91">
        <v>1.5017</v>
      </c>
      <c r="C7390" s="91">
        <v>1.8169999999999999</v>
      </c>
      <c r="D7390" s="88"/>
      <c r="E7390" s="88"/>
      <c r="F7390" s="88"/>
    </row>
    <row r="7391" spans="1:6" s="92" customFormat="1">
      <c r="A7391" s="85">
        <v>44593</v>
      </c>
      <c r="B7391" s="91">
        <v>1.5017</v>
      </c>
      <c r="C7391" s="91">
        <v>1.8169999999999999</v>
      </c>
      <c r="D7391" s="88"/>
      <c r="E7391" s="88"/>
      <c r="F7391" s="88"/>
    </row>
    <row r="7392" spans="1:6" s="92" customFormat="1">
      <c r="A7392" s="85">
        <v>44594</v>
      </c>
      <c r="B7392" s="91">
        <v>1.5017</v>
      </c>
      <c r="C7392" s="91">
        <v>1.8169999999999999</v>
      </c>
      <c r="D7392" s="88"/>
      <c r="E7392" s="88"/>
      <c r="F7392" s="88"/>
    </row>
    <row r="7393" spans="1:6" s="92" customFormat="1">
      <c r="A7393" s="85">
        <v>44595</v>
      </c>
      <c r="B7393" s="91">
        <v>1.5017</v>
      </c>
      <c r="C7393" s="91">
        <v>1.8169999999999999</v>
      </c>
      <c r="D7393" s="88"/>
      <c r="E7393" s="88"/>
      <c r="F7393" s="88"/>
    </row>
    <row r="7394" spans="1:6" s="92" customFormat="1">
      <c r="A7394" s="85">
        <v>44596</v>
      </c>
      <c r="B7394" s="91">
        <v>1.5017</v>
      </c>
      <c r="C7394" s="91">
        <v>1.8169999999999999</v>
      </c>
      <c r="D7394" s="88"/>
      <c r="E7394" s="88"/>
      <c r="F7394" s="88"/>
    </row>
    <row r="7395" spans="1:6" s="92" customFormat="1">
      <c r="A7395" s="85">
        <v>44597</v>
      </c>
      <c r="B7395" s="91">
        <v>1.5017</v>
      </c>
      <c r="C7395" s="91">
        <v>1.8169999999999999</v>
      </c>
      <c r="D7395" s="88"/>
      <c r="E7395" s="88"/>
      <c r="F7395" s="88"/>
    </row>
    <row r="7396" spans="1:6" s="92" customFormat="1">
      <c r="A7396" s="85">
        <v>44598</v>
      </c>
      <c r="B7396" s="91">
        <v>1.5017</v>
      </c>
      <c r="C7396" s="91">
        <v>1.8169999999999999</v>
      </c>
      <c r="D7396" s="88"/>
      <c r="E7396" s="88"/>
      <c r="F7396" s="88"/>
    </row>
    <row r="7397" spans="1:6" s="92" customFormat="1">
      <c r="A7397" s="85">
        <v>44599</v>
      </c>
      <c r="B7397" s="91">
        <v>1.5017</v>
      </c>
      <c r="C7397" s="91">
        <v>1.8169999999999999</v>
      </c>
      <c r="D7397" s="88"/>
      <c r="E7397" s="88"/>
      <c r="F7397" s="88"/>
    </row>
    <row r="7398" spans="1:6" s="92" customFormat="1">
      <c r="A7398" s="85">
        <v>44600</v>
      </c>
      <c r="B7398" s="91">
        <v>1.5288999999999999</v>
      </c>
      <c r="C7398" s="91">
        <v>1.85</v>
      </c>
      <c r="D7398" s="88"/>
      <c r="E7398" s="88"/>
      <c r="F7398" s="88"/>
    </row>
    <row r="7399" spans="1:6" s="92" customFormat="1">
      <c r="A7399" s="85">
        <v>44601</v>
      </c>
      <c r="B7399" s="91">
        <v>1.5288999999999999</v>
      </c>
      <c r="C7399" s="91">
        <v>1.85</v>
      </c>
      <c r="D7399" s="88"/>
      <c r="E7399" s="88"/>
      <c r="F7399" s="88"/>
    </row>
    <row r="7400" spans="1:6" s="92" customFormat="1">
      <c r="A7400" s="85">
        <v>44602</v>
      </c>
      <c r="B7400" s="91">
        <v>1.5007999999999999</v>
      </c>
      <c r="C7400" s="91">
        <v>1.8160000000000001</v>
      </c>
      <c r="D7400" s="88"/>
      <c r="E7400" s="88"/>
      <c r="F7400" s="88"/>
    </row>
    <row r="7401" spans="1:6" s="92" customFormat="1">
      <c r="A7401" s="85">
        <v>44603</v>
      </c>
      <c r="B7401" s="91">
        <v>1.5007999999999999</v>
      </c>
      <c r="C7401" s="91">
        <v>1.8160000000000001</v>
      </c>
      <c r="D7401" s="88"/>
      <c r="E7401" s="88"/>
      <c r="F7401" s="88"/>
    </row>
    <row r="7402" spans="1:6" s="92" customFormat="1">
      <c r="A7402" s="85">
        <v>44604</v>
      </c>
      <c r="B7402" s="91">
        <v>1.5189999999999999</v>
      </c>
      <c r="C7402" s="91">
        <v>1.8380000000000001</v>
      </c>
      <c r="D7402" s="88"/>
      <c r="E7402" s="88"/>
      <c r="F7402" s="88"/>
    </row>
    <row r="7403" spans="1:6" s="92" customFormat="1">
      <c r="A7403" s="85">
        <v>44605</v>
      </c>
      <c r="B7403" s="91">
        <v>1.5189999999999999</v>
      </c>
      <c r="C7403" s="91">
        <v>1.8380000000000001</v>
      </c>
      <c r="D7403" s="88"/>
      <c r="E7403" s="88"/>
      <c r="F7403" s="88"/>
    </row>
    <row r="7404" spans="1:6" s="92" customFormat="1">
      <c r="A7404" s="85">
        <v>44606</v>
      </c>
      <c r="B7404" s="91">
        <v>1.5189999999999999</v>
      </c>
      <c r="C7404" s="91">
        <v>1.8380000000000001</v>
      </c>
      <c r="D7404" s="88"/>
      <c r="E7404" s="88"/>
      <c r="F7404" s="88"/>
    </row>
    <row r="7405" spans="1:6" s="92" customFormat="1">
      <c r="A7405" s="85">
        <v>44607</v>
      </c>
      <c r="B7405" s="91">
        <v>1.5189999999999999</v>
      </c>
      <c r="C7405" s="91">
        <v>1.8380000000000001</v>
      </c>
      <c r="D7405" s="88"/>
      <c r="E7405" s="88"/>
      <c r="F7405" s="88"/>
    </row>
    <row r="7406" spans="1:6" s="92" customFormat="1">
      <c r="A7406" s="85">
        <v>44608</v>
      </c>
      <c r="B7406" s="91">
        <v>1.5189999999999999</v>
      </c>
      <c r="C7406" s="91">
        <v>1.8380000000000001</v>
      </c>
      <c r="D7406" s="88"/>
      <c r="E7406" s="88"/>
      <c r="F7406" s="88"/>
    </row>
    <row r="7407" spans="1:6" s="92" customFormat="1">
      <c r="A7407" s="85">
        <v>44609</v>
      </c>
      <c r="B7407" s="91">
        <v>1.5189999999999999</v>
      </c>
      <c r="C7407" s="91">
        <v>1.8380000000000001</v>
      </c>
      <c r="D7407" s="88"/>
      <c r="E7407" s="88"/>
      <c r="F7407" s="88"/>
    </row>
    <row r="7408" spans="1:6" s="92" customFormat="1">
      <c r="A7408" s="85">
        <v>44610</v>
      </c>
      <c r="B7408" s="91">
        <v>1.5189999999999999</v>
      </c>
      <c r="C7408" s="91">
        <v>1.8380000000000001</v>
      </c>
      <c r="D7408" s="88"/>
      <c r="E7408" s="88"/>
      <c r="F7408" s="88"/>
    </row>
    <row r="7409" spans="1:6" s="92" customFormat="1">
      <c r="A7409" s="85">
        <v>44611</v>
      </c>
      <c r="B7409" s="91">
        <v>1.5189999999999999</v>
      </c>
      <c r="C7409" s="91">
        <v>1.8380000000000001</v>
      </c>
      <c r="D7409" s="88"/>
      <c r="E7409" s="88"/>
      <c r="F7409" s="88"/>
    </row>
    <row r="7410" spans="1:6" s="92" customFormat="1">
      <c r="A7410" s="85">
        <v>44612</v>
      </c>
      <c r="B7410" s="91">
        <v>1.5189999999999999</v>
      </c>
      <c r="C7410" s="91">
        <v>1.8380000000000001</v>
      </c>
      <c r="D7410" s="88"/>
      <c r="E7410" s="88"/>
      <c r="F7410" s="88"/>
    </row>
    <row r="7411" spans="1:6" s="92" customFormat="1">
      <c r="A7411" s="85">
        <v>44613</v>
      </c>
      <c r="B7411" s="91">
        <v>1.5189999999999999</v>
      </c>
      <c r="C7411" s="91">
        <v>1.8380000000000001</v>
      </c>
      <c r="D7411" s="88"/>
      <c r="E7411" s="88"/>
      <c r="F7411" s="88"/>
    </row>
    <row r="7412" spans="1:6" s="92" customFormat="1">
      <c r="A7412" s="85">
        <v>44614</v>
      </c>
      <c r="B7412" s="91">
        <v>1.5189999999999999</v>
      </c>
      <c r="C7412" s="91">
        <v>1.8380000000000001</v>
      </c>
      <c r="D7412" s="88"/>
      <c r="E7412" s="88"/>
      <c r="F7412" s="88"/>
    </row>
    <row r="7413" spans="1:6" s="92" customFormat="1">
      <c r="A7413" s="85">
        <v>44615</v>
      </c>
      <c r="B7413" s="91">
        <v>1.5256000000000001</v>
      </c>
      <c r="C7413" s="91">
        <v>1.8460000000000001</v>
      </c>
      <c r="D7413" s="88"/>
      <c r="E7413" s="88"/>
      <c r="F7413" s="88"/>
    </row>
    <row r="7414" spans="1:6" s="92" customFormat="1">
      <c r="A7414" s="85">
        <v>44616</v>
      </c>
      <c r="B7414" s="91">
        <v>1.5256000000000001</v>
      </c>
      <c r="C7414" s="91">
        <v>1.8460000000000001</v>
      </c>
      <c r="D7414" s="88"/>
      <c r="E7414" s="88"/>
      <c r="F7414" s="88"/>
    </row>
    <row r="7415" spans="1:6" s="92" customFormat="1">
      <c r="A7415" s="85">
        <v>44617</v>
      </c>
      <c r="B7415" s="91">
        <v>1.5256000000000001</v>
      </c>
      <c r="C7415" s="91">
        <v>1.8460000000000001</v>
      </c>
      <c r="D7415" s="88"/>
      <c r="E7415" s="88"/>
      <c r="F7415" s="88"/>
    </row>
    <row r="7416" spans="1:6" s="92" customFormat="1">
      <c r="A7416" s="85">
        <v>44618</v>
      </c>
      <c r="B7416" s="91">
        <v>1.5926</v>
      </c>
      <c r="C7416" s="91">
        <v>1.927</v>
      </c>
      <c r="D7416" s="88"/>
      <c r="E7416" s="88"/>
      <c r="F7416" s="88"/>
    </row>
    <row r="7417" spans="1:6" s="92" customFormat="1">
      <c r="A7417" s="85">
        <v>44619</v>
      </c>
      <c r="B7417" s="91">
        <v>1.5926</v>
      </c>
      <c r="C7417" s="91">
        <v>1.927</v>
      </c>
      <c r="D7417" s="88"/>
      <c r="E7417" s="88"/>
      <c r="F7417" s="88"/>
    </row>
    <row r="7418" spans="1:6" s="92" customFormat="1">
      <c r="A7418" s="85">
        <v>44620</v>
      </c>
      <c r="B7418" s="91">
        <v>1.5926</v>
      </c>
      <c r="C7418" s="91">
        <v>1.927</v>
      </c>
      <c r="D7418" s="88"/>
      <c r="E7418" s="88"/>
      <c r="F7418" s="88"/>
    </row>
    <row r="7419" spans="1:6" s="92" customFormat="1">
      <c r="A7419" s="85">
        <v>44621</v>
      </c>
      <c r="B7419" s="91">
        <v>1.5926</v>
      </c>
      <c r="C7419" s="91">
        <v>1.927</v>
      </c>
      <c r="D7419" s="88"/>
      <c r="E7419" s="88"/>
      <c r="F7419" s="88"/>
    </row>
    <row r="7420" spans="1:6" s="92" customFormat="1">
      <c r="A7420" s="85">
        <v>44622</v>
      </c>
      <c r="B7420" s="91">
        <v>1.5926</v>
      </c>
      <c r="C7420" s="91">
        <v>1.927</v>
      </c>
      <c r="D7420" s="88"/>
      <c r="E7420" s="88"/>
      <c r="F7420" s="88"/>
    </row>
    <row r="7421" spans="1:6" s="92" customFormat="1">
      <c r="A7421" s="85">
        <v>44623</v>
      </c>
      <c r="B7421" s="91">
        <v>1.5926</v>
      </c>
      <c r="C7421" s="91">
        <v>1.927</v>
      </c>
      <c r="D7421" s="88"/>
      <c r="E7421" s="88"/>
      <c r="F7421" s="88"/>
    </row>
    <row r="7422" spans="1:6" s="92" customFormat="1">
      <c r="A7422" s="85">
        <v>44624</v>
      </c>
      <c r="B7422" s="91">
        <v>1.5926</v>
      </c>
      <c r="C7422" s="91">
        <v>1.927</v>
      </c>
      <c r="D7422" s="88"/>
      <c r="E7422" s="88"/>
      <c r="F7422" s="88"/>
    </row>
    <row r="7423" spans="1:6" s="92" customFormat="1">
      <c r="A7423" s="85">
        <v>44625</v>
      </c>
      <c r="B7423" s="91">
        <v>1.7222999999999999</v>
      </c>
      <c r="C7423" s="91">
        <v>2.0840000000000001</v>
      </c>
      <c r="D7423" s="88"/>
      <c r="E7423" s="88"/>
      <c r="F7423" s="88"/>
    </row>
    <row r="7424" spans="1:6" s="92" customFormat="1">
      <c r="A7424" s="85">
        <v>44626</v>
      </c>
      <c r="B7424" s="91">
        <v>1.7222999999999999</v>
      </c>
      <c r="C7424" s="91">
        <v>2.0840000000000001</v>
      </c>
      <c r="D7424" s="88"/>
      <c r="E7424" s="88"/>
      <c r="F7424" s="88"/>
    </row>
    <row r="7425" spans="1:6" s="92" customFormat="1">
      <c r="A7425" s="85">
        <v>44627</v>
      </c>
      <c r="B7425" s="91">
        <v>1.7222999999999999</v>
      </c>
      <c r="C7425" s="91">
        <v>2.0840000000000001</v>
      </c>
      <c r="D7425" s="88"/>
      <c r="E7425" s="88"/>
      <c r="F7425" s="88"/>
    </row>
    <row r="7426" spans="1:6" s="92" customFormat="1">
      <c r="A7426" s="85">
        <v>44628</v>
      </c>
      <c r="B7426" s="91">
        <v>1.7222999999999999</v>
      </c>
      <c r="C7426" s="91">
        <v>2.0840000000000001</v>
      </c>
      <c r="D7426" s="88"/>
      <c r="E7426" s="88"/>
      <c r="F7426" s="88"/>
    </row>
    <row r="7427" spans="1:6" s="92" customFormat="1">
      <c r="A7427" s="85">
        <v>44629</v>
      </c>
      <c r="B7427" s="91">
        <v>1.7222999999999999</v>
      </c>
      <c r="C7427" s="91">
        <v>2.0840000000000001</v>
      </c>
      <c r="D7427" s="88"/>
      <c r="E7427" s="88"/>
      <c r="F7427" s="88"/>
    </row>
    <row r="7428" spans="1:6" s="92" customFormat="1">
      <c r="A7428" s="85">
        <v>44630</v>
      </c>
      <c r="B7428" s="91">
        <v>1.7222999999999999</v>
      </c>
      <c r="C7428" s="91">
        <v>2.0840000000000001</v>
      </c>
      <c r="D7428" s="88"/>
      <c r="E7428" s="88"/>
      <c r="F7428" s="88"/>
    </row>
    <row r="7429" spans="1:6" s="92" customFormat="1">
      <c r="A7429" s="85">
        <v>44631</v>
      </c>
      <c r="B7429" s="91">
        <v>1.8893</v>
      </c>
      <c r="C7429" s="91">
        <v>2.286</v>
      </c>
      <c r="D7429" s="88"/>
      <c r="E7429" s="88"/>
      <c r="F7429" s="88"/>
    </row>
    <row r="7430" spans="1:6" s="92" customFormat="1">
      <c r="A7430" s="85">
        <v>44632</v>
      </c>
      <c r="B7430" s="91">
        <v>1.8893</v>
      </c>
      <c r="C7430" s="91">
        <v>2.286</v>
      </c>
      <c r="D7430" s="88"/>
      <c r="E7430" s="88"/>
      <c r="F7430" s="88"/>
    </row>
    <row r="7431" spans="1:6" s="92" customFormat="1">
      <c r="A7431" s="85">
        <v>44633</v>
      </c>
      <c r="B7431" s="91">
        <v>1.8893</v>
      </c>
      <c r="C7431" s="91">
        <v>2.286</v>
      </c>
      <c r="D7431" s="88"/>
      <c r="E7431" s="88"/>
      <c r="F7431" s="88"/>
    </row>
    <row r="7432" spans="1:6" s="92" customFormat="1">
      <c r="A7432" s="85">
        <v>44634</v>
      </c>
      <c r="B7432" s="91">
        <v>1.8893</v>
      </c>
      <c r="C7432" s="91">
        <v>2.286</v>
      </c>
      <c r="D7432" s="88"/>
      <c r="E7432" s="88"/>
      <c r="F7432" s="88"/>
    </row>
    <row r="7433" spans="1:6" s="92" customFormat="1">
      <c r="A7433" s="85">
        <v>44635</v>
      </c>
      <c r="B7433" s="91">
        <v>1.7181999999999999</v>
      </c>
      <c r="C7433" s="91">
        <v>2.0790000000000002</v>
      </c>
      <c r="D7433" s="88"/>
      <c r="E7433" s="88"/>
      <c r="F7433" s="88"/>
    </row>
    <row r="7434" spans="1:6" s="92" customFormat="1">
      <c r="A7434" s="85">
        <v>44636</v>
      </c>
      <c r="B7434" s="91">
        <v>1.7181999999999999</v>
      </c>
      <c r="C7434" s="91">
        <v>2.0790000000000002</v>
      </c>
      <c r="D7434" s="88"/>
      <c r="E7434" s="88"/>
      <c r="F7434" s="88"/>
    </row>
    <row r="7435" spans="1:6" s="92" customFormat="1">
      <c r="A7435" s="85">
        <v>44637</v>
      </c>
      <c r="B7435" s="91">
        <v>1.7181999999999999</v>
      </c>
      <c r="C7435" s="91">
        <v>2.0790000000000002</v>
      </c>
      <c r="D7435" s="88"/>
      <c r="E7435" s="88"/>
      <c r="F7435" s="88"/>
    </row>
    <row r="7436" spans="1:6" s="92" customFormat="1">
      <c r="A7436" s="85">
        <v>44638</v>
      </c>
      <c r="B7436" s="91">
        <v>1.7181999999999999</v>
      </c>
      <c r="C7436" s="91">
        <v>2.0790000000000002</v>
      </c>
      <c r="D7436" s="88"/>
      <c r="E7436" s="88"/>
      <c r="F7436" s="88"/>
    </row>
    <row r="7437" spans="1:6" s="92" customFormat="1">
      <c r="A7437" s="85">
        <v>44639</v>
      </c>
      <c r="B7437" s="91">
        <v>1.5736000000000001</v>
      </c>
      <c r="C7437" s="91">
        <v>1.9039999999999999</v>
      </c>
      <c r="D7437" s="88"/>
      <c r="E7437" s="88"/>
      <c r="F7437" s="88"/>
    </row>
    <row r="7438" spans="1:6" s="92" customFormat="1">
      <c r="A7438" s="85">
        <v>44640</v>
      </c>
      <c r="B7438" s="91">
        <v>1.5736000000000001</v>
      </c>
      <c r="C7438" s="91">
        <v>1.9039999999999999</v>
      </c>
      <c r="D7438" s="88"/>
      <c r="E7438" s="88"/>
      <c r="F7438" s="88"/>
    </row>
    <row r="7439" spans="1:6" s="92" customFormat="1">
      <c r="A7439" s="85">
        <v>44641</v>
      </c>
      <c r="B7439" s="91">
        <v>1.5736000000000001</v>
      </c>
      <c r="C7439" s="91">
        <v>1.9039999999999999</v>
      </c>
      <c r="D7439" s="88"/>
      <c r="E7439" s="88"/>
      <c r="F7439" s="88"/>
    </row>
    <row r="7440" spans="1:6" s="92" customFormat="1">
      <c r="A7440" s="85">
        <v>44642</v>
      </c>
      <c r="B7440" s="91">
        <v>1.5736000000000001</v>
      </c>
      <c r="C7440" s="91">
        <v>1.9039999999999999</v>
      </c>
      <c r="D7440" s="88"/>
      <c r="E7440" s="88"/>
      <c r="F7440" s="88"/>
    </row>
    <row r="7441" spans="1:6" s="92" customFormat="1">
      <c r="A7441" s="85">
        <v>44643</v>
      </c>
      <c r="B7441" s="91">
        <v>1.5736000000000001</v>
      </c>
      <c r="C7441" s="91">
        <v>1.9039999999999999</v>
      </c>
      <c r="D7441" s="88"/>
      <c r="E7441" s="88"/>
      <c r="F7441" s="88"/>
    </row>
    <row r="7442" spans="1:6" s="92" customFormat="1">
      <c r="A7442" s="85">
        <v>44644</v>
      </c>
      <c r="B7442" s="91">
        <v>1.7174</v>
      </c>
      <c r="C7442" s="91">
        <v>2.0779999999999998</v>
      </c>
      <c r="D7442" s="88"/>
      <c r="E7442" s="88"/>
      <c r="F7442" s="88"/>
    </row>
    <row r="7443" spans="1:6" s="92" customFormat="1">
      <c r="A7443" s="85">
        <v>44645</v>
      </c>
      <c r="B7443" s="91">
        <v>1.7174</v>
      </c>
      <c r="C7443" s="91">
        <v>2.0779999999999998</v>
      </c>
      <c r="D7443" s="88"/>
      <c r="E7443" s="88"/>
      <c r="F7443" s="88"/>
    </row>
    <row r="7444" spans="1:6" s="92" customFormat="1">
      <c r="A7444" s="85">
        <v>44646</v>
      </c>
      <c r="B7444" s="91">
        <v>1.7174</v>
      </c>
      <c r="C7444" s="91">
        <v>2.0779999999999998</v>
      </c>
      <c r="D7444" s="88"/>
      <c r="E7444" s="88"/>
      <c r="F7444" s="88"/>
    </row>
    <row r="7445" spans="1:6" s="92" customFormat="1">
      <c r="A7445" s="85">
        <v>44647</v>
      </c>
      <c r="B7445" s="91">
        <v>1.7174</v>
      </c>
      <c r="C7445" s="91">
        <v>2.0779999999999998</v>
      </c>
      <c r="D7445" s="88"/>
      <c r="E7445" s="88"/>
      <c r="F7445" s="88"/>
    </row>
    <row r="7446" spans="1:6" s="92" customFormat="1">
      <c r="A7446" s="85">
        <v>44648</v>
      </c>
      <c r="B7446" s="91">
        <v>1.7174</v>
      </c>
      <c r="C7446" s="91">
        <v>2.0779999999999998</v>
      </c>
      <c r="D7446" s="88"/>
      <c r="E7446" s="88"/>
      <c r="F7446" s="88"/>
    </row>
    <row r="7447" spans="1:6" s="92" customFormat="1">
      <c r="A7447" s="85">
        <v>44649</v>
      </c>
      <c r="B7447" s="91">
        <v>1.7174</v>
      </c>
      <c r="C7447" s="91">
        <v>2.0779999999999998</v>
      </c>
      <c r="D7447" s="88"/>
      <c r="E7447" s="88"/>
      <c r="F7447" s="88"/>
    </row>
    <row r="7448" spans="1:6" s="92" customFormat="1">
      <c r="A7448" s="85">
        <v>44650</v>
      </c>
      <c r="B7448" s="91">
        <v>1.7174</v>
      </c>
      <c r="C7448" s="91">
        <v>2.0779999999999998</v>
      </c>
      <c r="D7448" s="88"/>
      <c r="E7448" s="88"/>
      <c r="F7448" s="88"/>
    </row>
    <row r="7449" spans="1:6" s="92" customFormat="1">
      <c r="A7449" s="85">
        <v>44651</v>
      </c>
      <c r="B7449" s="91">
        <v>1.7174</v>
      </c>
      <c r="C7449" s="91">
        <v>2.0779999999999998</v>
      </c>
      <c r="D7449" s="88"/>
      <c r="E7449" s="88"/>
      <c r="F7449" s="88"/>
    </row>
    <row r="7450" spans="1:6" s="92" customFormat="1">
      <c r="A7450" s="85">
        <v>44652</v>
      </c>
      <c r="B7450" s="91">
        <v>1.6314</v>
      </c>
      <c r="C7450" s="91">
        <v>1.974</v>
      </c>
      <c r="D7450" s="88"/>
      <c r="E7450" s="88"/>
      <c r="F7450" s="88"/>
    </row>
    <row r="7451" spans="1:6" s="92" customFormat="1">
      <c r="A7451" s="85">
        <v>44653</v>
      </c>
      <c r="B7451" s="91">
        <v>1.6314</v>
      </c>
      <c r="C7451" s="91">
        <v>1.974</v>
      </c>
      <c r="D7451" s="88"/>
      <c r="E7451" s="88"/>
      <c r="F7451" s="88"/>
    </row>
    <row r="7452" spans="1:6" s="92" customFormat="1">
      <c r="A7452" s="85">
        <v>44654</v>
      </c>
      <c r="B7452" s="91">
        <v>1.6314</v>
      </c>
      <c r="C7452" s="91">
        <v>1.974</v>
      </c>
      <c r="D7452" s="88"/>
      <c r="E7452" s="88"/>
      <c r="F7452" s="88"/>
    </row>
    <row r="7453" spans="1:6" s="92" customFormat="1">
      <c r="A7453" s="85">
        <v>44655</v>
      </c>
      <c r="B7453" s="91">
        <v>1.6314</v>
      </c>
      <c r="C7453" s="91">
        <v>1.974</v>
      </c>
      <c r="D7453" s="88"/>
      <c r="E7453" s="88"/>
      <c r="F7453" s="88"/>
    </row>
    <row r="7454" spans="1:6" s="92" customFormat="1">
      <c r="A7454" s="85">
        <v>44656</v>
      </c>
      <c r="B7454" s="91">
        <v>1.6314</v>
      </c>
      <c r="C7454" s="91">
        <v>1.974</v>
      </c>
      <c r="D7454" s="88"/>
      <c r="E7454" s="88"/>
      <c r="F7454" s="88"/>
    </row>
    <row r="7455" spans="1:6" s="92" customFormat="1">
      <c r="A7455" s="85">
        <v>44657</v>
      </c>
      <c r="B7455" s="91">
        <v>1.6529</v>
      </c>
      <c r="C7455" s="91">
        <v>2</v>
      </c>
      <c r="D7455" s="88"/>
      <c r="E7455" s="88"/>
      <c r="F7455" s="88"/>
    </row>
    <row r="7456" spans="1:6" s="92" customFormat="1">
      <c r="A7456" s="85">
        <v>44658</v>
      </c>
      <c r="B7456" s="91">
        <v>1.6529</v>
      </c>
      <c r="C7456" s="91">
        <v>2</v>
      </c>
      <c r="D7456" s="88"/>
      <c r="E7456" s="88"/>
      <c r="F7456" s="88"/>
    </row>
    <row r="7457" spans="1:6" s="92" customFormat="1">
      <c r="A7457" s="85">
        <v>44659</v>
      </c>
      <c r="B7457" s="91">
        <v>1.5942000000000001</v>
      </c>
      <c r="C7457" s="91">
        <v>1.929</v>
      </c>
      <c r="D7457" s="88"/>
      <c r="E7457" s="88"/>
      <c r="F7457" s="88"/>
    </row>
    <row r="7458" spans="1:6" s="92" customFormat="1">
      <c r="A7458" s="85">
        <v>44660</v>
      </c>
      <c r="B7458" s="91">
        <v>1.5942000000000001</v>
      </c>
      <c r="C7458" s="91">
        <v>1.929</v>
      </c>
      <c r="D7458" s="88"/>
      <c r="E7458" s="88"/>
      <c r="F7458" s="88"/>
    </row>
    <row r="7459" spans="1:6" s="92" customFormat="1">
      <c r="A7459" s="85">
        <v>44661</v>
      </c>
      <c r="B7459" s="91">
        <v>1.5942000000000001</v>
      </c>
      <c r="C7459" s="91">
        <v>1.929</v>
      </c>
      <c r="D7459" s="88"/>
      <c r="E7459" s="88"/>
      <c r="F7459" s="88"/>
    </row>
    <row r="7460" spans="1:6" s="92" customFormat="1">
      <c r="A7460" s="85">
        <v>44662</v>
      </c>
      <c r="B7460" s="91">
        <v>1.5942000000000001</v>
      </c>
      <c r="C7460" s="91">
        <v>1.929</v>
      </c>
      <c r="D7460" s="88"/>
      <c r="E7460" s="88"/>
      <c r="F7460" s="88"/>
    </row>
    <row r="7461" spans="1:6" s="92" customFormat="1">
      <c r="A7461" s="85">
        <v>44663</v>
      </c>
      <c r="B7461" s="91">
        <v>1.5942000000000001</v>
      </c>
      <c r="C7461" s="91">
        <v>1.929</v>
      </c>
      <c r="D7461" s="88"/>
      <c r="E7461" s="88"/>
      <c r="F7461" s="88"/>
    </row>
    <row r="7462" spans="1:6" s="92" customFormat="1">
      <c r="A7462" s="85">
        <v>44664</v>
      </c>
      <c r="B7462" s="91">
        <v>1.5942000000000001</v>
      </c>
      <c r="C7462" s="91">
        <v>1.929</v>
      </c>
      <c r="D7462" s="88"/>
      <c r="E7462" s="88"/>
      <c r="F7462" s="88"/>
    </row>
    <row r="7463" spans="1:6" s="92" customFormat="1">
      <c r="A7463" s="85">
        <v>44665</v>
      </c>
      <c r="B7463" s="91">
        <v>1.5942000000000001</v>
      </c>
      <c r="C7463" s="91">
        <v>1.929</v>
      </c>
      <c r="D7463" s="88"/>
      <c r="E7463" s="88"/>
      <c r="F7463" s="88"/>
    </row>
    <row r="7464" spans="1:6" s="92" customFormat="1">
      <c r="A7464" s="85">
        <v>44666</v>
      </c>
      <c r="B7464" s="91">
        <v>1.5942000000000001</v>
      </c>
      <c r="C7464" s="91">
        <v>1.929</v>
      </c>
      <c r="D7464" s="88"/>
      <c r="E7464" s="88"/>
      <c r="F7464" s="88"/>
    </row>
    <row r="7465" spans="1:6" s="92" customFormat="1">
      <c r="A7465" s="85">
        <v>44667</v>
      </c>
      <c r="B7465" s="91">
        <v>1.6769000000000001</v>
      </c>
      <c r="C7465" s="91">
        <v>2.0289999999999999</v>
      </c>
      <c r="D7465" s="88"/>
      <c r="E7465" s="88"/>
      <c r="F7465" s="88"/>
    </row>
    <row r="7466" spans="1:6" s="92" customFormat="1">
      <c r="A7466" s="85">
        <v>44668</v>
      </c>
      <c r="B7466" s="91">
        <v>1.6769000000000001</v>
      </c>
      <c r="C7466" s="91">
        <v>2.0289999999999999</v>
      </c>
      <c r="D7466" s="88"/>
      <c r="E7466" s="88"/>
      <c r="F7466" s="88"/>
    </row>
    <row r="7467" spans="1:6" s="92" customFormat="1">
      <c r="A7467" s="85">
        <v>44669</v>
      </c>
      <c r="B7467" s="91">
        <v>1.6769000000000001</v>
      </c>
      <c r="C7467" s="91">
        <v>2.0289999999999999</v>
      </c>
      <c r="D7467" s="88"/>
      <c r="E7467" s="88"/>
      <c r="F7467" s="88"/>
    </row>
    <row r="7468" spans="1:6" s="92" customFormat="1">
      <c r="A7468" s="85">
        <v>44670</v>
      </c>
      <c r="B7468" s="91">
        <v>1.6769000000000001</v>
      </c>
      <c r="C7468" s="91">
        <v>2.0289999999999999</v>
      </c>
      <c r="D7468" s="88"/>
      <c r="E7468" s="88"/>
      <c r="F7468" s="88"/>
    </row>
    <row r="7469" spans="1:6" s="92" customFormat="1">
      <c r="A7469" s="85">
        <v>44671</v>
      </c>
      <c r="B7469" s="91">
        <v>1.6769000000000001</v>
      </c>
      <c r="C7469" s="91">
        <v>2.0289999999999999</v>
      </c>
      <c r="D7469" s="88"/>
      <c r="E7469" s="88"/>
      <c r="F7469" s="88"/>
    </row>
    <row r="7470" spans="1:6" s="92" customFormat="1">
      <c r="A7470" s="85">
        <v>44672</v>
      </c>
      <c r="B7470" s="91">
        <v>1.6769000000000001</v>
      </c>
      <c r="C7470" s="91">
        <v>2.0289999999999999</v>
      </c>
      <c r="D7470" s="88"/>
      <c r="E7470" s="88"/>
      <c r="F7470" s="88"/>
    </row>
    <row r="7471" spans="1:6" s="92" customFormat="1">
      <c r="A7471" s="85">
        <v>44673</v>
      </c>
      <c r="B7471" s="91">
        <v>1.6769000000000001</v>
      </c>
      <c r="C7471" s="91">
        <v>2.0289999999999999</v>
      </c>
      <c r="D7471" s="88"/>
      <c r="E7471" s="88"/>
      <c r="F7471" s="88"/>
    </row>
    <row r="7472" spans="1:6" s="92" customFormat="1">
      <c r="A7472" s="85">
        <v>44674</v>
      </c>
      <c r="B7472" s="91">
        <v>1.6636</v>
      </c>
      <c r="C7472" s="91">
        <v>2.0129999999999999</v>
      </c>
      <c r="D7472" s="88"/>
      <c r="E7472" s="88"/>
      <c r="F7472" s="88"/>
    </row>
    <row r="7473" spans="1:6" s="92" customFormat="1">
      <c r="A7473" s="85">
        <v>44675</v>
      </c>
      <c r="B7473" s="91">
        <v>1.6636</v>
      </c>
      <c r="C7473" s="91">
        <v>2.0129999999999999</v>
      </c>
      <c r="D7473" s="88"/>
      <c r="E7473" s="88"/>
      <c r="F7473" s="88"/>
    </row>
    <row r="7474" spans="1:6" s="92" customFormat="1">
      <c r="A7474" s="85">
        <v>44676</v>
      </c>
      <c r="B7474" s="91">
        <v>1.6636</v>
      </c>
      <c r="C7474" s="91">
        <v>2.0129999999999999</v>
      </c>
      <c r="D7474" s="88"/>
      <c r="E7474" s="88"/>
      <c r="F7474" s="88"/>
    </row>
    <row r="7475" spans="1:6" s="92" customFormat="1">
      <c r="A7475" s="85">
        <v>44677</v>
      </c>
      <c r="B7475" s="91">
        <v>1.6636</v>
      </c>
      <c r="C7475" s="91">
        <v>2.0129999999999999</v>
      </c>
      <c r="D7475" s="88"/>
      <c r="E7475" s="88"/>
      <c r="F7475" s="88"/>
    </row>
    <row r="7476" spans="1:6" s="92" customFormat="1">
      <c r="A7476" s="85">
        <v>44678</v>
      </c>
      <c r="B7476" s="91">
        <v>1.6636</v>
      </c>
      <c r="C7476" s="91">
        <v>2.0129999999999999</v>
      </c>
      <c r="D7476" s="88"/>
      <c r="E7476" s="88"/>
      <c r="F7476" s="88"/>
    </row>
    <row r="7477" spans="1:6" s="92" customFormat="1">
      <c r="A7477" s="85">
        <v>44679</v>
      </c>
      <c r="B7477" s="91">
        <v>1.6636</v>
      </c>
      <c r="C7477" s="91">
        <v>2.0129999999999999</v>
      </c>
      <c r="D7477" s="88"/>
      <c r="E7477" s="88"/>
      <c r="F7477" s="88"/>
    </row>
    <row r="7478" spans="1:6" s="92" customFormat="1">
      <c r="A7478" s="85">
        <v>44680</v>
      </c>
      <c r="B7478" s="91">
        <v>1.7215</v>
      </c>
      <c r="C7478" s="91">
        <v>2.0830000000000002</v>
      </c>
      <c r="D7478" s="88"/>
      <c r="E7478" s="88"/>
      <c r="F7478" s="88"/>
    </row>
    <row r="7479" spans="1:6" s="92" customFormat="1">
      <c r="A7479" s="85">
        <v>44681</v>
      </c>
      <c r="B7479" s="91">
        <v>1.7215</v>
      </c>
      <c r="C7479" s="91">
        <v>2.0830000000000002</v>
      </c>
      <c r="D7479" s="88"/>
      <c r="E7479" s="88"/>
      <c r="F7479" s="88"/>
    </row>
    <row r="7480" spans="1:6" s="92" customFormat="1">
      <c r="A7480" s="85">
        <v>44682</v>
      </c>
      <c r="B7480" s="91">
        <v>1.7215</v>
      </c>
      <c r="C7480" s="91">
        <v>2.0830000000000002</v>
      </c>
      <c r="D7480" s="88"/>
      <c r="E7480" s="88"/>
      <c r="F7480" s="88"/>
    </row>
    <row r="7481" spans="1:6" s="92" customFormat="1">
      <c r="A7481" s="85">
        <v>44683</v>
      </c>
      <c r="B7481" s="91">
        <v>1.7215</v>
      </c>
      <c r="C7481" s="91">
        <v>2.0830000000000002</v>
      </c>
      <c r="D7481" s="88"/>
      <c r="E7481" s="88"/>
      <c r="F7481" s="88"/>
    </row>
    <row r="7482" spans="1:6" s="92" customFormat="1">
      <c r="A7482" s="85">
        <v>44684</v>
      </c>
      <c r="B7482" s="91">
        <v>1.7215</v>
      </c>
      <c r="C7482" s="91">
        <v>2.0830000000000002</v>
      </c>
      <c r="D7482" s="88"/>
      <c r="E7482" s="88"/>
      <c r="F7482" s="88"/>
    </row>
    <row r="7483" spans="1:6" s="92" customFormat="1">
      <c r="A7483" s="85">
        <v>44685</v>
      </c>
      <c r="B7483" s="91">
        <v>1.7215</v>
      </c>
      <c r="C7483" s="91">
        <v>2.0830000000000002</v>
      </c>
      <c r="D7483" s="88"/>
      <c r="E7483" s="88"/>
      <c r="F7483" s="88"/>
    </row>
    <row r="7484" spans="1:6" s="92" customFormat="1">
      <c r="A7484" s="85">
        <v>44686</v>
      </c>
      <c r="B7484" s="91">
        <v>1.7215</v>
      </c>
      <c r="C7484" s="91">
        <v>2.0830000000000002</v>
      </c>
      <c r="D7484" s="88"/>
      <c r="E7484" s="88"/>
      <c r="F7484" s="88"/>
    </row>
    <row r="7485" spans="1:6" s="92" customFormat="1">
      <c r="A7485" s="85">
        <v>44687</v>
      </c>
      <c r="B7485" s="91">
        <v>1.7215</v>
      </c>
      <c r="C7485" s="91">
        <v>2.0830000000000002</v>
      </c>
      <c r="D7485" s="88"/>
      <c r="E7485" s="88"/>
      <c r="F7485" s="88"/>
    </row>
    <row r="7486" spans="1:6" s="92" customFormat="1">
      <c r="A7486" s="85">
        <v>44688</v>
      </c>
      <c r="B7486" s="91">
        <v>1.7215</v>
      </c>
      <c r="C7486" s="91">
        <v>2.0830000000000002</v>
      </c>
      <c r="D7486" s="88"/>
      <c r="E7486" s="88"/>
      <c r="F7486" s="88"/>
    </row>
    <row r="7487" spans="1:6" s="92" customFormat="1">
      <c r="A7487" s="85">
        <v>44689</v>
      </c>
      <c r="B7487" s="91">
        <v>1.7215</v>
      </c>
      <c r="C7487" s="91">
        <v>2.0830000000000002</v>
      </c>
      <c r="D7487" s="88"/>
      <c r="E7487" s="88"/>
      <c r="F7487" s="88"/>
    </row>
    <row r="7488" spans="1:6" s="92" customFormat="1">
      <c r="A7488" s="85">
        <v>44690</v>
      </c>
      <c r="B7488" s="91">
        <v>1.7215</v>
      </c>
      <c r="C7488" s="91">
        <v>2.0830000000000002</v>
      </c>
      <c r="D7488" s="88"/>
      <c r="E7488" s="88"/>
      <c r="F7488" s="88"/>
    </row>
    <row r="7489" spans="1:6" s="92" customFormat="1">
      <c r="A7489" s="85">
        <v>44691</v>
      </c>
      <c r="B7489" s="91">
        <v>1.7215</v>
      </c>
      <c r="C7489" s="91">
        <v>2.0830000000000002</v>
      </c>
      <c r="D7489" s="88"/>
      <c r="E7489" s="88"/>
      <c r="F7489" s="88"/>
    </row>
    <row r="7490" spans="1:6" s="92" customFormat="1">
      <c r="A7490" s="85">
        <v>44692</v>
      </c>
      <c r="B7490" s="91">
        <v>1.6314</v>
      </c>
      <c r="C7490" s="91">
        <v>1.974</v>
      </c>
      <c r="D7490" s="88"/>
      <c r="E7490" s="88"/>
      <c r="F7490" s="88"/>
    </row>
    <row r="7491" spans="1:6" s="92" customFormat="1">
      <c r="A7491" s="85">
        <v>44693</v>
      </c>
      <c r="B7491" s="91">
        <v>1.6314</v>
      </c>
      <c r="C7491" s="91">
        <v>1.974</v>
      </c>
      <c r="D7491" s="88"/>
      <c r="E7491" s="88"/>
      <c r="F7491" s="88"/>
    </row>
    <row r="7492" spans="1:6" s="92" customFormat="1">
      <c r="A7492" s="85">
        <v>44694</v>
      </c>
      <c r="B7492" s="91">
        <v>1.6801999999999999</v>
      </c>
      <c r="C7492" s="91">
        <v>2.0329999999999999</v>
      </c>
      <c r="D7492" s="88"/>
      <c r="E7492" s="88"/>
      <c r="F7492" s="88"/>
    </row>
    <row r="7493" spans="1:6" s="92" customFormat="1">
      <c r="A7493" s="85">
        <v>44695</v>
      </c>
      <c r="B7493" s="91">
        <v>1.6801999999999999</v>
      </c>
      <c r="C7493" s="91">
        <v>2.0329999999999999</v>
      </c>
      <c r="D7493" s="88"/>
      <c r="E7493" s="88"/>
      <c r="F7493" s="88"/>
    </row>
    <row r="7494" spans="1:6" s="92" customFormat="1">
      <c r="A7494" s="85">
        <v>44696</v>
      </c>
      <c r="B7494" s="91">
        <v>1.6801999999999999</v>
      </c>
      <c r="C7494" s="91">
        <v>2.0329999999999999</v>
      </c>
      <c r="D7494" s="88"/>
      <c r="E7494" s="88"/>
      <c r="F7494" s="88"/>
    </row>
    <row r="7495" spans="1:6" s="92" customFormat="1">
      <c r="A7495" s="85">
        <v>44697</v>
      </c>
      <c r="B7495" s="91">
        <v>1.6801999999999999</v>
      </c>
      <c r="C7495" s="91">
        <v>2.0329999999999999</v>
      </c>
      <c r="D7495" s="88"/>
      <c r="E7495" s="88"/>
      <c r="F7495" s="88"/>
    </row>
    <row r="7496" spans="1:6" s="92" customFormat="1">
      <c r="A7496" s="85">
        <v>44698</v>
      </c>
      <c r="B7496" s="91">
        <v>1.6801999999999999</v>
      </c>
      <c r="C7496" s="91">
        <v>2.0329999999999999</v>
      </c>
      <c r="D7496" s="88"/>
      <c r="E7496" s="88"/>
      <c r="F7496" s="88"/>
    </row>
    <row r="7497" spans="1:6" s="92" customFormat="1">
      <c r="A7497" s="85">
        <v>44699</v>
      </c>
      <c r="B7497" s="90">
        <v>1.6677999999999999</v>
      </c>
      <c r="C7497" s="91">
        <v>2.0179999999999998</v>
      </c>
      <c r="D7497" s="88"/>
      <c r="E7497" s="88"/>
      <c r="F7497" s="88"/>
    </row>
    <row r="7498" spans="1:6" s="92" customFormat="1">
      <c r="A7498" s="85">
        <v>44700</v>
      </c>
      <c r="B7498" s="90">
        <v>1.6677999999999999</v>
      </c>
      <c r="C7498" s="91">
        <v>2.0179999999999998</v>
      </c>
      <c r="D7498" s="88"/>
      <c r="E7498" s="88"/>
      <c r="F7498" s="88"/>
    </row>
    <row r="7499" spans="1:6" s="92" customFormat="1">
      <c r="A7499" s="85">
        <v>44701</v>
      </c>
      <c r="B7499" s="90">
        <v>1.6677999999999999</v>
      </c>
      <c r="C7499" s="91">
        <v>2.0179999999999998</v>
      </c>
      <c r="D7499" s="88"/>
      <c r="E7499" s="88"/>
      <c r="F7499" s="88"/>
    </row>
    <row r="7500" spans="1:6" s="92" customFormat="1">
      <c r="A7500" s="85">
        <v>44702</v>
      </c>
      <c r="B7500" s="90">
        <v>1.619</v>
      </c>
      <c r="C7500" s="91">
        <v>1.9590000000000001</v>
      </c>
      <c r="D7500" s="88"/>
      <c r="E7500" s="88"/>
      <c r="F7500" s="88"/>
    </row>
    <row r="7501" spans="1:6" s="92" customFormat="1">
      <c r="A7501" s="85">
        <v>44703</v>
      </c>
      <c r="B7501" s="90">
        <v>1.619</v>
      </c>
      <c r="C7501" s="91">
        <v>1.9590000000000001</v>
      </c>
      <c r="D7501" s="88"/>
      <c r="E7501" s="88"/>
      <c r="F7501" s="88"/>
    </row>
    <row r="7502" spans="1:6" s="92" customFormat="1">
      <c r="A7502" s="85">
        <v>44704</v>
      </c>
      <c r="B7502" s="90">
        <v>1.619</v>
      </c>
      <c r="C7502" s="91">
        <v>1.9590000000000001</v>
      </c>
      <c r="D7502" s="88"/>
      <c r="E7502" s="88"/>
      <c r="F7502" s="88"/>
    </row>
    <row r="7503" spans="1:6" s="92" customFormat="1">
      <c r="A7503" s="85">
        <v>44705</v>
      </c>
      <c r="B7503" s="90">
        <v>1.619</v>
      </c>
      <c r="C7503" s="91">
        <v>1.9590000000000001</v>
      </c>
      <c r="D7503" s="88"/>
      <c r="E7503" s="88"/>
      <c r="F7503" s="88"/>
    </row>
    <row r="7504" spans="1:6" s="92" customFormat="1">
      <c r="A7504" s="85">
        <v>44706</v>
      </c>
      <c r="B7504" s="90">
        <v>1.619</v>
      </c>
      <c r="C7504" s="91">
        <v>1.9590000000000001</v>
      </c>
      <c r="D7504" s="88"/>
      <c r="E7504" s="88"/>
      <c r="F7504" s="88"/>
    </row>
    <row r="7505" spans="1:6" s="92" customFormat="1">
      <c r="A7505" s="85">
        <v>44707</v>
      </c>
      <c r="B7505" s="90">
        <v>1.6338999999999999</v>
      </c>
      <c r="C7505" s="91">
        <v>1.9770000000000001</v>
      </c>
      <c r="D7505" s="88"/>
      <c r="E7505" s="88"/>
      <c r="F7505" s="88"/>
    </row>
    <row r="7506" spans="1:6" s="92" customFormat="1">
      <c r="A7506" s="85">
        <v>44708</v>
      </c>
      <c r="B7506" s="90">
        <v>1.6338999999999999</v>
      </c>
      <c r="C7506" s="91">
        <v>1.9770000000000001</v>
      </c>
      <c r="D7506" s="88"/>
      <c r="E7506" s="88"/>
      <c r="F7506" s="88"/>
    </row>
    <row r="7507" spans="1:6" s="92" customFormat="1">
      <c r="A7507" s="85">
        <v>44709</v>
      </c>
      <c r="B7507" s="90">
        <v>1.6338999999999999</v>
      </c>
      <c r="C7507" s="91">
        <v>1.9770000000000001</v>
      </c>
      <c r="D7507" s="88"/>
      <c r="E7507" s="88"/>
      <c r="F7507" s="88"/>
    </row>
    <row r="7508" spans="1:6" s="92" customFormat="1">
      <c r="A7508" s="85">
        <v>44710</v>
      </c>
      <c r="B7508" s="90">
        <v>1.6338999999999999</v>
      </c>
      <c r="C7508" s="91">
        <v>1.9770000000000001</v>
      </c>
      <c r="D7508" s="88"/>
      <c r="E7508" s="88"/>
      <c r="F7508" s="88"/>
    </row>
    <row r="7509" spans="1:6" s="92" customFormat="1">
      <c r="A7509" s="85">
        <v>44711</v>
      </c>
      <c r="B7509" s="90">
        <v>1.6338999999999999</v>
      </c>
      <c r="C7509" s="91">
        <v>1.9770000000000001</v>
      </c>
      <c r="D7509" s="88"/>
      <c r="E7509" s="88"/>
      <c r="F7509" s="88"/>
    </row>
    <row r="7510" spans="1:6" s="92" customFormat="1">
      <c r="A7510" s="85">
        <v>44712</v>
      </c>
      <c r="B7510" s="90">
        <v>1.6926000000000001</v>
      </c>
      <c r="C7510" s="91">
        <v>2.048</v>
      </c>
      <c r="D7510" s="88"/>
      <c r="E7510" s="88"/>
      <c r="F7510" s="88"/>
    </row>
    <row r="7511" spans="1:6" s="92" customFormat="1">
      <c r="A7511" s="85">
        <v>44713</v>
      </c>
      <c r="B7511" s="90">
        <v>1.6926000000000001</v>
      </c>
      <c r="C7511" s="91">
        <v>2.048</v>
      </c>
      <c r="D7511" s="88"/>
      <c r="E7511" s="88"/>
      <c r="F7511" s="88"/>
    </row>
    <row r="7512" spans="1:6" s="92" customFormat="1">
      <c r="A7512" s="85">
        <v>37409</v>
      </c>
      <c r="B7512" s="90">
        <v>1.6926000000000001</v>
      </c>
      <c r="C7512" s="91">
        <v>2.048</v>
      </c>
      <c r="D7512" s="88"/>
      <c r="E7512" s="88"/>
      <c r="F7512" s="88"/>
    </row>
    <row r="7513" spans="1:6" s="92" customFormat="1">
      <c r="A7513" s="85">
        <v>37410</v>
      </c>
      <c r="B7513" s="90">
        <v>1.6926000000000001</v>
      </c>
      <c r="C7513" s="91">
        <v>2.048</v>
      </c>
      <c r="D7513" s="88"/>
      <c r="E7513" s="88"/>
      <c r="F7513" s="88"/>
    </row>
    <row r="7514" spans="1:6" s="92" customFormat="1">
      <c r="A7514" s="85">
        <v>37411</v>
      </c>
      <c r="B7514" s="91">
        <v>1.7719</v>
      </c>
      <c r="C7514" s="91">
        <v>2.1440000000000001</v>
      </c>
      <c r="D7514" s="88"/>
      <c r="E7514" s="88"/>
      <c r="F7514" s="88"/>
    </row>
    <row r="7515" spans="1:6" s="92" customFormat="1">
      <c r="A7515" s="85">
        <v>37412</v>
      </c>
      <c r="B7515" s="91">
        <v>1.7719</v>
      </c>
      <c r="C7515" s="91">
        <v>2.1440000000000001</v>
      </c>
      <c r="D7515" s="88"/>
      <c r="E7515" s="88"/>
      <c r="F7515" s="88"/>
    </row>
    <row r="7516" spans="1:6" s="92" customFormat="1">
      <c r="A7516" s="85">
        <v>37413</v>
      </c>
      <c r="B7516" s="91">
        <v>1.7719</v>
      </c>
      <c r="C7516" s="91">
        <v>2.1440000000000001</v>
      </c>
      <c r="D7516" s="88"/>
      <c r="E7516" s="88"/>
      <c r="F7516" s="88"/>
    </row>
    <row r="7517" spans="1:6" s="92" customFormat="1">
      <c r="A7517" s="85">
        <v>37414</v>
      </c>
      <c r="B7517" s="91">
        <v>1.7719</v>
      </c>
      <c r="C7517" s="91">
        <v>2.1440000000000001</v>
      </c>
      <c r="D7517" s="88"/>
      <c r="E7517" s="88"/>
      <c r="F7517" s="88"/>
    </row>
    <row r="7518" spans="1:6" s="92" customFormat="1">
      <c r="A7518" s="85">
        <v>44720</v>
      </c>
      <c r="B7518" s="91">
        <v>1.7719</v>
      </c>
      <c r="C7518" s="91">
        <v>2.1440000000000001</v>
      </c>
      <c r="D7518" s="88"/>
      <c r="E7518" s="88"/>
      <c r="F7518" s="88"/>
    </row>
    <row r="7519" spans="1:6" s="92" customFormat="1">
      <c r="A7519" s="85">
        <v>44721</v>
      </c>
      <c r="B7519" s="91">
        <v>1.7719</v>
      </c>
      <c r="C7519" s="91">
        <v>2.1440000000000001</v>
      </c>
      <c r="D7519" s="88"/>
      <c r="E7519" s="88"/>
      <c r="F7519" s="88"/>
    </row>
    <row r="7520" spans="1:6" s="92" customFormat="1">
      <c r="A7520" s="85">
        <v>44722</v>
      </c>
      <c r="B7520" s="91">
        <v>1.8083</v>
      </c>
      <c r="C7520" s="91">
        <v>2.1880000000000002</v>
      </c>
      <c r="D7520" s="88"/>
      <c r="E7520" s="88"/>
      <c r="F7520" s="88"/>
    </row>
    <row r="7521" spans="1:6" s="92" customFormat="1">
      <c r="A7521" s="85">
        <v>44723</v>
      </c>
      <c r="B7521" s="91">
        <v>1.8083</v>
      </c>
      <c r="C7521" s="91">
        <v>2.1880000000000002</v>
      </c>
      <c r="D7521" s="88"/>
      <c r="E7521" s="88"/>
      <c r="F7521" s="88"/>
    </row>
    <row r="7522" spans="1:6" s="92" customFormat="1">
      <c r="A7522" s="85">
        <v>44724</v>
      </c>
      <c r="B7522" s="91">
        <v>1.8083</v>
      </c>
      <c r="C7522" s="91">
        <v>2.1880000000000002</v>
      </c>
      <c r="D7522" s="88"/>
      <c r="E7522" s="88"/>
      <c r="F7522" s="88"/>
    </row>
    <row r="7523" spans="1:6" s="92" customFormat="1">
      <c r="A7523" s="85">
        <v>44725</v>
      </c>
      <c r="B7523" s="91">
        <v>1.8083</v>
      </c>
      <c r="C7523" s="91">
        <v>2.1880000000000002</v>
      </c>
      <c r="D7523" s="88"/>
      <c r="E7523" s="88"/>
      <c r="F7523" s="88"/>
    </row>
    <row r="7524" spans="1:6" s="92" customFormat="1">
      <c r="A7524" s="85">
        <v>44726</v>
      </c>
      <c r="B7524" s="91">
        <v>1.8083</v>
      </c>
      <c r="C7524" s="91">
        <v>2.1880000000000002</v>
      </c>
      <c r="D7524" s="88"/>
      <c r="E7524" s="88"/>
      <c r="F7524" s="88"/>
    </row>
    <row r="7525" spans="1:6" s="92" customFormat="1">
      <c r="A7525" s="85">
        <v>44727</v>
      </c>
      <c r="B7525" s="91">
        <v>1.8083</v>
      </c>
      <c r="C7525" s="91">
        <v>2.1880000000000002</v>
      </c>
      <c r="D7525" s="88"/>
      <c r="E7525" s="88"/>
      <c r="F7525" s="88"/>
    </row>
    <row r="7526" spans="1:6" s="92" customFormat="1">
      <c r="A7526" s="85">
        <v>44728</v>
      </c>
      <c r="B7526" s="91">
        <v>1.843</v>
      </c>
      <c r="C7526" s="91">
        <v>2.23</v>
      </c>
      <c r="D7526" s="88"/>
      <c r="E7526" s="88"/>
      <c r="F7526" s="88"/>
    </row>
    <row r="7527" spans="1:6" s="92" customFormat="1">
      <c r="A7527" s="85">
        <v>44729</v>
      </c>
      <c r="B7527" s="91">
        <v>1.843</v>
      </c>
      <c r="C7527" s="91">
        <v>2.23</v>
      </c>
      <c r="D7527" s="88"/>
      <c r="E7527" s="88"/>
      <c r="F7527" s="88"/>
    </row>
    <row r="7528" spans="1:6" s="92" customFormat="1">
      <c r="A7528" s="85">
        <v>44730</v>
      </c>
      <c r="B7528" s="91">
        <v>1.843</v>
      </c>
      <c r="C7528" s="91">
        <v>2.23</v>
      </c>
      <c r="D7528" s="88"/>
      <c r="E7528" s="88"/>
      <c r="F7528" s="88"/>
    </row>
    <row r="7529" spans="1:6" s="92" customFormat="1">
      <c r="A7529" s="85">
        <v>44731</v>
      </c>
      <c r="B7529" s="91">
        <v>1.843</v>
      </c>
      <c r="C7529" s="91">
        <v>2.23</v>
      </c>
      <c r="D7529" s="88"/>
      <c r="E7529" s="88"/>
      <c r="F7529" s="88"/>
    </row>
    <row r="7530" spans="1:6" s="92" customFormat="1">
      <c r="A7530" s="85">
        <v>44732</v>
      </c>
      <c r="B7530" s="91">
        <v>1.843</v>
      </c>
      <c r="C7530" s="91">
        <v>2.23</v>
      </c>
      <c r="D7530" s="88"/>
      <c r="E7530" s="88"/>
      <c r="F7530" s="88"/>
    </row>
    <row r="7531" spans="1:6" s="92" customFormat="1">
      <c r="A7531" s="85">
        <v>44733</v>
      </c>
      <c r="B7531" s="91">
        <v>1.843</v>
      </c>
      <c r="C7531" s="91">
        <v>2.23</v>
      </c>
      <c r="D7531" s="88"/>
      <c r="E7531" s="88"/>
      <c r="F7531" s="88"/>
    </row>
    <row r="7532" spans="1:6" s="92" customFormat="1">
      <c r="A7532" s="85">
        <v>44734</v>
      </c>
      <c r="B7532" s="91">
        <v>1.843</v>
      </c>
      <c r="C7532" s="91">
        <v>2.23</v>
      </c>
      <c r="D7532" s="88"/>
      <c r="E7532" s="88"/>
      <c r="F7532" s="88"/>
    </row>
    <row r="7533" spans="1:6" s="92" customFormat="1">
      <c r="A7533" s="85">
        <v>44735</v>
      </c>
      <c r="B7533" s="91">
        <v>1.843</v>
      </c>
      <c r="C7533" s="91">
        <v>2.23</v>
      </c>
      <c r="D7533" s="88"/>
      <c r="E7533" s="88"/>
      <c r="F7533" s="88"/>
    </row>
    <row r="7534" spans="1:6" s="92" customFormat="1">
      <c r="A7534" s="85">
        <v>44736</v>
      </c>
      <c r="B7534" s="91">
        <v>1.843</v>
      </c>
      <c r="C7534" s="91">
        <v>2.23</v>
      </c>
      <c r="D7534" s="88"/>
      <c r="E7534" s="88"/>
      <c r="F7534" s="88"/>
    </row>
    <row r="7535" spans="1:6" s="92" customFormat="1">
      <c r="A7535" s="85">
        <v>44737</v>
      </c>
      <c r="B7535" s="91">
        <v>1.843</v>
      </c>
      <c r="C7535" s="91">
        <v>2.23</v>
      </c>
      <c r="D7535" s="88"/>
      <c r="E7535" s="88"/>
      <c r="F7535" s="88"/>
    </row>
    <row r="7536" spans="1:6" s="92" customFormat="1">
      <c r="A7536" s="85">
        <v>44738</v>
      </c>
      <c r="B7536" s="91">
        <v>1.843</v>
      </c>
      <c r="C7536" s="91">
        <v>2.23</v>
      </c>
      <c r="D7536" s="88"/>
      <c r="E7536" s="88"/>
      <c r="F7536" s="88"/>
    </row>
    <row r="7537" spans="1:6" s="92" customFormat="1">
      <c r="A7537" s="85">
        <v>44739</v>
      </c>
      <c r="B7537" s="91">
        <v>1.843</v>
      </c>
      <c r="C7537" s="91">
        <v>2.23</v>
      </c>
      <c r="D7537" s="88"/>
      <c r="E7537" s="88"/>
      <c r="F7537" s="88"/>
    </row>
    <row r="7538" spans="1:6" s="92" customFormat="1">
      <c r="A7538" s="85">
        <v>44740</v>
      </c>
      <c r="B7538" s="91">
        <v>1.8198000000000001</v>
      </c>
      <c r="C7538" s="91">
        <v>2.202</v>
      </c>
      <c r="D7538" s="88"/>
      <c r="E7538" s="88"/>
      <c r="F7538" s="88"/>
    </row>
    <row r="7539" spans="1:6" s="92" customFormat="1">
      <c r="A7539" s="85">
        <v>44741</v>
      </c>
      <c r="B7539" s="91">
        <v>1.8198000000000001</v>
      </c>
      <c r="C7539" s="91">
        <v>2.202</v>
      </c>
      <c r="D7539" s="88"/>
      <c r="E7539" s="88"/>
      <c r="F7539" s="88"/>
    </row>
    <row r="7540" spans="1:6" s="92" customFormat="1">
      <c r="A7540" s="85">
        <v>44742</v>
      </c>
      <c r="B7540" s="91">
        <v>1.8198000000000001</v>
      </c>
      <c r="C7540" s="91">
        <v>2.202</v>
      </c>
      <c r="D7540" s="88"/>
      <c r="E7540" s="88"/>
      <c r="F7540" s="88"/>
    </row>
    <row r="7541" spans="1:6" s="92" customFormat="1">
      <c r="A7541" s="85">
        <v>44743</v>
      </c>
      <c r="B7541" s="91">
        <v>1.7636000000000001</v>
      </c>
      <c r="C7541" s="91">
        <v>2.1339999999999999</v>
      </c>
      <c r="D7541" s="88"/>
      <c r="E7541" s="88"/>
      <c r="F7541" s="88"/>
    </row>
    <row r="7542" spans="1:6" s="92" customFormat="1">
      <c r="A7542" s="85">
        <v>44744</v>
      </c>
      <c r="B7542" s="91">
        <v>1.7636000000000001</v>
      </c>
      <c r="C7542" s="91">
        <v>2.1339999999999999</v>
      </c>
      <c r="D7542" s="88"/>
      <c r="E7542" s="88"/>
      <c r="F7542" s="88"/>
    </row>
    <row r="7543" spans="1:6" s="92" customFormat="1">
      <c r="A7543" s="85">
        <v>44745</v>
      </c>
      <c r="B7543" s="91">
        <v>1.7636000000000001</v>
      </c>
      <c r="C7543" s="91">
        <v>2.1339999999999999</v>
      </c>
      <c r="D7543" s="88"/>
      <c r="E7543" s="88"/>
      <c r="F7543" s="88"/>
    </row>
    <row r="7544" spans="1:6" s="92" customFormat="1">
      <c r="A7544" s="85">
        <v>44746</v>
      </c>
      <c r="B7544" s="91">
        <v>1.7636000000000001</v>
      </c>
      <c r="C7544" s="91">
        <v>2.1339999999999999</v>
      </c>
      <c r="D7544" s="88"/>
      <c r="E7544" s="88"/>
      <c r="F7544" s="88"/>
    </row>
    <row r="7545" spans="1:6" s="92" customFormat="1">
      <c r="A7545" s="85">
        <v>44747</v>
      </c>
      <c r="B7545" s="91">
        <v>1.7636000000000001</v>
      </c>
      <c r="C7545" s="91">
        <v>2.1339999999999999</v>
      </c>
      <c r="D7545" s="88"/>
      <c r="E7545" s="88"/>
      <c r="F7545" s="88"/>
    </row>
    <row r="7546" spans="1:6" s="92" customFormat="1">
      <c r="A7546" s="85">
        <v>44748</v>
      </c>
      <c r="B7546" s="91">
        <v>1.7636000000000001</v>
      </c>
      <c r="C7546" s="91">
        <v>2.1339999999999999</v>
      </c>
      <c r="D7546" s="88"/>
      <c r="E7546" s="88"/>
      <c r="F7546" s="88"/>
    </row>
    <row r="7547" spans="1:6" s="92" customFormat="1">
      <c r="A7547" s="85">
        <v>44749</v>
      </c>
      <c r="B7547" s="91">
        <v>1.7636000000000001</v>
      </c>
      <c r="C7547" s="91">
        <v>2.1339999999999999</v>
      </c>
      <c r="D7547" s="88"/>
      <c r="E7547" s="88"/>
      <c r="F7547" s="88"/>
    </row>
    <row r="7548" spans="1:6" s="92" customFormat="1">
      <c r="A7548" s="85">
        <v>44750</v>
      </c>
      <c r="B7548" s="91">
        <v>1.6759999999999999</v>
      </c>
      <c r="C7548" s="91">
        <v>2.028</v>
      </c>
      <c r="D7548" s="88"/>
      <c r="E7548" s="88"/>
      <c r="F7548" s="88"/>
    </row>
    <row r="7549" spans="1:6" s="92" customFormat="1">
      <c r="A7549" s="85">
        <v>44751</v>
      </c>
      <c r="B7549" s="91">
        <v>1.6759999999999999</v>
      </c>
      <c r="C7549" s="91">
        <v>2.028</v>
      </c>
      <c r="D7549" s="88"/>
      <c r="E7549" s="88"/>
      <c r="F7549" s="88"/>
    </row>
    <row r="7550" spans="1:6" s="92" customFormat="1">
      <c r="A7550" s="85">
        <v>44752</v>
      </c>
      <c r="B7550" s="91">
        <v>1.6759999999999999</v>
      </c>
      <c r="C7550" s="91">
        <v>2.028</v>
      </c>
      <c r="D7550" s="88"/>
      <c r="E7550" s="88"/>
      <c r="F7550" s="88"/>
    </row>
    <row r="7551" spans="1:6" s="92" customFormat="1">
      <c r="A7551" s="85">
        <v>44753</v>
      </c>
      <c r="B7551" s="91">
        <v>1.6759999999999999</v>
      </c>
      <c r="C7551" s="91">
        <v>2.028</v>
      </c>
      <c r="D7551" s="88"/>
      <c r="E7551" s="88"/>
      <c r="F7551" s="88"/>
    </row>
    <row r="7552" spans="1:6" s="92" customFormat="1">
      <c r="A7552" s="85">
        <v>44754</v>
      </c>
      <c r="B7552" s="91">
        <v>1.7132000000000001</v>
      </c>
      <c r="C7552" s="91">
        <v>2.073</v>
      </c>
      <c r="D7552" s="88"/>
      <c r="E7552" s="88"/>
      <c r="F7552" s="88"/>
    </row>
    <row r="7553" spans="1:6" s="92" customFormat="1">
      <c r="A7553" s="85">
        <v>44755</v>
      </c>
      <c r="B7553" s="91">
        <v>1.7471000000000001</v>
      </c>
      <c r="C7553" s="91">
        <v>2.1139999999999999</v>
      </c>
      <c r="D7553" s="88"/>
      <c r="E7553" s="88"/>
      <c r="F7553" s="88"/>
    </row>
    <row r="7554" spans="1:6" s="92" customFormat="1">
      <c r="A7554" s="85">
        <v>44756</v>
      </c>
      <c r="B7554" s="91">
        <v>1.7471000000000001</v>
      </c>
      <c r="C7554" s="91">
        <v>2.1139999999999999</v>
      </c>
      <c r="D7554" s="88"/>
      <c r="E7554" s="88"/>
      <c r="F7554" s="88"/>
    </row>
    <row r="7555" spans="1:6" s="92" customFormat="1">
      <c r="A7555" s="85">
        <v>44757</v>
      </c>
      <c r="B7555" s="91">
        <v>1.7273000000000001</v>
      </c>
      <c r="C7555" s="91">
        <v>2.09</v>
      </c>
      <c r="D7555" s="88"/>
      <c r="E7555" s="88"/>
      <c r="F7555" s="88"/>
    </row>
    <row r="7556" spans="1:6" s="92" customFormat="1">
      <c r="A7556" s="85">
        <v>44758</v>
      </c>
      <c r="B7556" s="91">
        <v>1.6967000000000001</v>
      </c>
      <c r="C7556" s="91">
        <v>2.0529999999999999</v>
      </c>
      <c r="D7556" s="88"/>
      <c r="E7556" s="88"/>
      <c r="F7556" s="88"/>
    </row>
    <row r="7557" spans="1:6" s="92" customFormat="1">
      <c r="A7557" s="85">
        <v>44759</v>
      </c>
      <c r="B7557" s="91">
        <v>1.6967000000000001</v>
      </c>
      <c r="C7557" s="91">
        <v>2.0529999999999999</v>
      </c>
      <c r="D7557" s="88"/>
      <c r="E7557" s="88"/>
      <c r="F7557" s="88"/>
    </row>
    <row r="7558" spans="1:6" s="92" customFormat="1">
      <c r="A7558" s="85">
        <v>44760</v>
      </c>
      <c r="B7558" s="91">
        <v>1.6967000000000001</v>
      </c>
      <c r="C7558" s="91">
        <v>2.0529999999999999</v>
      </c>
      <c r="D7558" s="88"/>
      <c r="E7558" s="88"/>
      <c r="F7558" s="88"/>
    </row>
    <row r="7559" spans="1:6" s="92" customFormat="1">
      <c r="A7559" s="85">
        <v>44761</v>
      </c>
      <c r="B7559" s="91">
        <v>1.6967000000000001</v>
      </c>
      <c r="C7559" s="91">
        <v>2.0529999999999999</v>
      </c>
      <c r="D7559" s="88"/>
      <c r="E7559" s="88"/>
      <c r="F7559" s="88"/>
    </row>
    <row r="7560" spans="1:6" s="92" customFormat="1">
      <c r="A7560" s="85">
        <v>44762</v>
      </c>
      <c r="B7560" s="91">
        <v>1.7181999999999999</v>
      </c>
      <c r="C7560" s="91">
        <v>2.0790000000000002</v>
      </c>
      <c r="D7560" s="88"/>
      <c r="E7560" s="88"/>
      <c r="F7560" s="88"/>
    </row>
    <row r="7561" spans="1:6" s="92" customFormat="1">
      <c r="A7561" s="85">
        <v>44763</v>
      </c>
      <c r="B7561" s="91">
        <v>1.7181999999999999</v>
      </c>
      <c r="C7561" s="91">
        <v>2.0790000000000002</v>
      </c>
      <c r="D7561" s="88"/>
      <c r="E7561" s="88"/>
      <c r="F7561" s="88"/>
    </row>
    <row r="7562" spans="1:6" s="92" customFormat="1">
      <c r="A7562" s="85">
        <v>44764</v>
      </c>
      <c r="B7562" s="91">
        <v>1.7181999999999999</v>
      </c>
      <c r="C7562" s="91">
        <v>2.0790000000000002</v>
      </c>
      <c r="D7562" s="88"/>
      <c r="E7562" s="88"/>
      <c r="F7562" s="88"/>
    </row>
    <row r="7563" spans="1:6" s="92" customFormat="1">
      <c r="A7563" s="85">
        <v>44765</v>
      </c>
      <c r="B7563" s="91">
        <v>1.6669</v>
      </c>
      <c r="C7563" s="91">
        <v>2.0169999999999999</v>
      </c>
      <c r="D7563" s="88"/>
      <c r="E7563" s="88"/>
      <c r="F7563" s="88"/>
    </row>
    <row r="7564" spans="1:6" s="92" customFormat="1">
      <c r="A7564" s="85">
        <v>44766</v>
      </c>
      <c r="B7564" s="91">
        <v>1.6669</v>
      </c>
      <c r="C7564" s="91">
        <v>2.0169999999999999</v>
      </c>
      <c r="D7564" s="88"/>
      <c r="E7564" s="88"/>
      <c r="F7564" s="88"/>
    </row>
    <row r="7565" spans="1:6" s="92" customFormat="1">
      <c r="A7565" s="85">
        <v>44767</v>
      </c>
      <c r="B7565" s="91">
        <v>1.6669</v>
      </c>
      <c r="C7565" s="91">
        <v>2.0169999999999999</v>
      </c>
      <c r="D7565" s="88"/>
      <c r="E7565" s="88"/>
      <c r="F7565" s="88"/>
    </row>
    <row r="7566" spans="1:6" s="92" customFormat="1">
      <c r="A7566" s="85">
        <v>44768</v>
      </c>
      <c r="B7566" s="91">
        <v>1.6669</v>
      </c>
      <c r="C7566" s="91">
        <v>2.0169999999999999</v>
      </c>
      <c r="D7566" s="88"/>
      <c r="E7566" s="88"/>
      <c r="F7566" s="88"/>
    </row>
    <row r="7567" spans="1:6" s="92" customFormat="1">
      <c r="A7567" s="85">
        <v>44769</v>
      </c>
      <c r="B7567" s="91">
        <v>1.6669</v>
      </c>
      <c r="C7567" s="91">
        <v>2.0169999999999999</v>
      </c>
      <c r="D7567" s="88"/>
      <c r="E7567" s="88"/>
      <c r="F7567" s="88"/>
    </row>
    <row r="7568" spans="1:6" s="92" customFormat="1">
      <c r="A7568" s="85">
        <v>44770</v>
      </c>
      <c r="B7568" s="91">
        <v>1.6669</v>
      </c>
      <c r="C7568" s="91">
        <v>2.0169999999999999</v>
      </c>
      <c r="D7568" s="88"/>
      <c r="E7568" s="88"/>
      <c r="F7568" s="88"/>
    </row>
    <row r="7569" spans="1:6" s="92" customFormat="1">
      <c r="A7569" s="85">
        <v>44771</v>
      </c>
      <c r="B7569" s="91">
        <v>1.6669</v>
      </c>
      <c r="C7569" s="91">
        <v>2.0169999999999999</v>
      </c>
      <c r="D7569" s="88"/>
      <c r="E7569" s="88"/>
      <c r="F7569" s="88"/>
    </row>
    <row r="7570" spans="1:6" s="92" customFormat="1">
      <c r="A7570" s="85">
        <v>44772</v>
      </c>
      <c r="B7570" s="91">
        <v>1.6669</v>
      </c>
      <c r="C7570" s="91">
        <v>2.0169999999999999</v>
      </c>
      <c r="D7570" s="88"/>
      <c r="E7570" s="88"/>
      <c r="F7570" s="88"/>
    </row>
    <row r="7571" spans="1:6" s="92" customFormat="1">
      <c r="A7571" s="85">
        <v>44773</v>
      </c>
      <c r="B7571" s="91">
        <v>1.6669</v>
      </c>
      <c r="C7571" s="91">
        <v>2.0169999999999999</v>
      </c>
      <c r="D7571" s="88"/>
      <c r="E7571" s="88"/>
      <c r="F7571" s="88"/>
    </row>
    <row r="7572" spans="1:6" s="92" customFormat="1">
      <c r="A7572" s="85">
        <v>44774</v>
      </c>
      <c r="B7572" s="91">
        <v>1.6669</v>
      </c>
      <c r="C7572" s="91">
        <v>2.0169999999999999</v>
      </c>
      <c r="D7572" s="88"/>
      <c r="E7572" s="88"/>
      <c r="F7572" s="88"/>
    </row>
    <row r="7573" spans="1:6" s="92" customFormat="1">
      <c r="A7573" s="85">
        <v>44775</v>
      </c>
      <c r="B7573" s="91">
        <v>1.6669</v>
      </c>
      <c r="C7573" s="91">
        <v>2.0169999999999999</v>
      </c>
      <c r="D7573" s="88"/>
      <c r="E7573" s="88"/>
      <c r="F7573" s="88"/>
    </row>
    <row r="7574" spans="1:6" s="92" customFormat="1">
      <c r="A7574" s="85">
        <v>44776</v>
      </c>
      <c r="B7574" s="91">
        <v>1.6091</v>
      </c>
      <c r="C7574" s="91">
        <v>1.9470000000000001</v>
      </c>
      <c r="D7574" s="88"/>
      <c r="E7574" s="88"/>
      <c r="F7574" s="88"/>
    </row>
    <row r="7575" spans="1:6" s="92" customFormat="1">
      <c r="A7575" s="85">
        <v>44777</v>
      </c>
      <c r="B7575" s="91">
        <v>1.6091</v>
      </c>
      <c r="C7575" s="91">
        <v>1.9470000000000001</v>
      </c>
      <c r="D7575" s="88"/>
      <c r="E7575" s="88"/>
      <c r="F7575" s="88"/>
    </row>
    <row r="7576" spans="1:6" s="92" customFormat="1">
      <c r="A7576" s="85">
        <v>44778</v>
      </c>
      <c r="B7576" s="91">
        <v>1.6091</v>
      </c>
      <c r="C7576" s="91">
        <v>1.9470000000000001</v>
      </c>
      <c r="D7576" s="88"/>
      <c r="E7576" s="88"/>
      <c r="F7576" s="88"/>
    </row>
    <row r="7577" spans="1:6" s="92" customFormat="1">
      <c r="A7577" s="85">
        <v>44779</v>
      </c>
      <c r="B7577" s="91">
        <v>1.6091</v>
      </c>
      <c r="C7577" s="91">
        <v>1.9470000000000001</v>
      </c>
      <c r="D7577" s="88"/>
      <c r="E7577" s="88"/>
      <c r="F7577" s="88"/>
    </row>
    <row r="7578" spans="1:6" s="92" customFormat="1">
      <c r="A7578" s="85">
        <v>44780</v>
      </c>
      <c r="B7578" s="91">
        <v>1.6091</v>
      </c>
      <c r="C7578" s="91">
        <v>1.9470000000000001</v>
      </c>
      <c r="D7578" s="88"/>
      <c r="E7578" s="88"/>
      <c r="F7578" s="88"/>
    </row>
    <row r="7579" spans="1:6" s="92" customFormat="1">
      <c r="A7579" s="85">
        <v>44781</v>
      </c>
      <c r="B7579" s="91">
        <v>1.6091</v>
      </c>
      <c r="C7579" s="91">
        <v>1.9470000000000001</v>
      </c>
      <c r="D7579" s="88"/>
      <c r="E7579" s="88"/>
      <c r="F7579" s="88"/>
    </row>
    <row r="7580" spans="1:6" s="92" customFormat="1">
      <c r="A7580" s="85">
        <v>44782</v>
      </c>
      <c r="B7580" s="91">
        <v>1.6091</v>
      </c>
      <c r="C7580" s="91">
        <v>1.9470000000000001</v>
      </c>
      <c r="D7580" s="88"/>
      <c r="E7580" s="88"/>
      <c r="F7580" s="88"/>
    </row>
    <row r="7581" spans="1:6" s="92" customFormat="1">
      <c r="A7581" s="85">
        <v>44783</v>
      </c>
      <c r="B7581" s="91">
        <v>1.6091</v>
      </c>
      <c r="C7581" s="91">
        <v>1.9470000000000001</v>
      </c>
      <c r="D7581" s="88"/>
      <c r="E7581" s="88"/>
      <c r="F7581" s="88"/>
    </row>
    <row r="7582" spans="1:6" s="92" customFormat="1">
      <c r="A7582" s="85">
        <v>44784</v>
      </c>
      <c r="B7582" s="91">
        <v>1.5967</v>
      </c>
      <c r="C7582" s="91">
        <v>1.9319999999999999</v>
      </c>
      <c r="D7582" s="88"/>
      <c r="E7582" s="88"/>
      <c r="F7582" s="88"/>
    </row>
    <row r="7583" spans="1:6" s="92" customFormat="1">
      <c r="A7583" s="85">
        <v>44785</v>
      </c>
      <c r="B7583" s="91">
        <v>1.5967</v>
      </c>
      <c r="C7583" s="91">
        <v>1.9319999999999999</v>
      </c>
      <c r="D7583" s="88"/>
      <c r="E7583" s="88"/>
      <c r="F7583" s="88"/>
    </row>
    <row r="7584" spans="1:6" s="92" customFormat="1">
      <c r="A7584" s="85">
        <v>44786</v>
      </c>
      <c r="B7584" s="91">
        <v>1.5967</v>
      </c>
      <c r="C7584" s="91">
        <v>1.9319999999999999</v>
      </c>
      <c r="D7584" s="88"/>
      <c r="E7584" s="88"/>
      <c r="F7584" s="88"/>
    </row>
    <row r="7585" spans="1:6" s="92" customFormat="1">
      <c r="A7585" s="85">
        <v>44787</v>
      </c>
      <c r="B7585" s="91">
        <v>1.5967</v>
      </c>
      <c r="C7585" s="91">
        <v>1.9319999999999999</v>
      </c>
      <c r="D7585" s="88"/>
      <c r="E7585" s="88"/>
      <c r="F7585" s="88"/>
    </row>
    <row r="7586" spans="1:6" s="92" customFormat="1">
      <c r="A7586" s="85">
        <v>44788</v>
      </c>
      <c r="B7586" s="91">
        <v>1.5967</v>
      </c>
      <c r="C7586" s="91">
        <v>1.9319999999999999</v>
      </c>
      <c r="D7586" s="88"/>
      <c r="E7586" s="88"/>
      <c r="F7586" s="88"/>
    </row>
    <row r="7587" spans="1:6" s="92" customFormat="1">
      <c r="A7587" s="85">
        <v>44789</v>
      </c>
      <c r="B7587" s="91">
        <v>1.5967</v>
      </c>
      <c r="C7587" s="91">
        <v>1.9319999999999999</v>
      </c>
      <c r="D7587" s="88"/>
      <c r="E7587" s="88"/>
      <c r="F7587" s="88"/>
    </row>
    <row r="7588" spans="1:6" s="92" customFormat="1">
      <c r="A7588" s="85">
        <v>44790</v>
      </c>
      <c r="B7588" s="91">
        <v>1.5967</v>
      </c>
      <c r="C7588" s="91">
        <v>1.9319999999999999</v>
      </c>
      <c r="D7588" s="88"/>
      <c r="E7588" s="88"/>
      <c r="F7588" s="88"/>
    </row>
    <row r="7589" spans="1:6" s="92" customFormat="1">
      <c r="A7589" s="85">
        <v>44791</v>
      </c>
      <c r="B7589" s="91">
        <v>1.6347</v>
      </c>
      <c r="C7589" s="91">
        <v>1.978</v>
      </c>
      <c r="D7589" s="88"/>
      <c r="E7589" s="88"/>
      <c r="F7589" s="88"/>
    </row>
    <row r="7590" spans="1:6" s="92" customFormat="1">
      <c r="A7590" s="85">
        <v>44792</v>
      </c>
      <c r="B7590" s="91">
        <v>1.6347</v>
      </c>
      <c r="C7590" s="91">
        <v>1.978</v>
      </c>
      <c r="D7590" s="88"/>
      <c r="E7590" s="88"/>
      <c r="F7590" s="88"/>
    </row>
    <row r="7591" spans="1:6" s="92" customFormat="1">
      <c r="A7591" s="85">
        <v>44793</v>
      </c>
      <c r="B7591" s="91">
        <v>1.6347</v>
      </c>
      <c r="C7591" s="91">
        <v>1.978</v>
      </c>
      <c r="D7591" s="88"/>
      <c r="E7591" s="88"/>
      <c r="F7591" s="88"/>
    </row>
    <row r="7592" spans="1:6" s="92" customFormat="1">
      <c r="A7592" s="85">
        <v>44794</v>
      </c>
      <c r="B7592" s="91">
        <v>1.6347</v>
      </c>
      <c r="C7592" s="91">
        <v>1.978</v>
      </c>
      <c r="D7592" s="88"/>
      <c r="E7592" s="88"/>
      <c r="F7592" s="88"/>
    </row>
    <row r="7593" spans="1:6" s="92" customFormat="1">
      <c r="A7593" s="85">
        <v>44795</v>
      </c>
      <c r="B7593" s="91">
        <v>1.6347</v>
      </c>
      <c r="C7593" s="91">
        <v>1.978</v>
      </c>
      <c r="D7593" s="88"/>
      <c r="E7593" s="88"/>
      <c r="F7593" s="88"/>
    </row>
    <row r="7594" spans="1:6" s="92" customFormat="1">
      <c r="A7594" s="85">
        <v>44796</v>
      </c>
      <c r="B7594" s="91">
        <v>1.6941999999999999</v>
      </c>
      <c r="C7594" s="91">
        <v>2.0499999999999998</v>
      </c>
      <c r="D7594" s="88"/>
      <c r="E7594" s="88"/>
      <c r="F7594" s="88"/>
    </row>
    <row r="7595" spans="1:6" s="92" customFormat="1">
      <c r="A7595" s="85">
        <v>44797</v>
      </c>
      <c r="B7595" s="91">
        <v>1.6941999999999999</v>
      </c>
      <c r="C7595" s="91">
        <v>2.0499999999999998</v>
      </c>
      <c r="D7595" s="88"/>
      <c r="E7595" s="88"/>
      <c r="F7595" s="88"/>
    </row>
    <row r="7596" spans="1:6" s="92" customFormat="1">
      <c r="A7596" s="85">
        <v>44798</v>
      </c>
      <c r="B7596" s="91">
        <v>1.6941999999999999</v>
      </c>
      <c r="C7596" s="91">
        <v>2.0499999999999998</v>
      </c>
      <c r="D7596" s="88"/>
      <c r="E7596" s="88"/>
      <c r="F7596" s="88"/>
    </row>
    <row r="7597" spans="1:6" s="92" customFormat="1">
      <c r="A7597" s="85">
        <v>44799</v>
      </c>
      <c r="B7597" s="91">
        <v>1.6941999999999999</v>
      </c>
      <c r="C7597" s="91">
        <v>2.0499999999999998</v>
      </c>
      <c r="D7597" s="88"/>
      <c r="E7597" s="88"/>
      <c r="F7597" s="88"/>
    </row>
    <row r="7598" spans="1:6" s="92" customFormat="1">
      <c r="A7598" s="85">
        <v>44800</v>
      </c>
      <c r="B7598" s="91">
        <v>1.7678</v>
      </c>
      <c r="C7598" s="91">
        <v>2.1389999999999998</v>
      </c>
      <c r="D7598" s="88"/>
      <c r="E7598" s="88"/>
      <c r="F7598" s="88"/>
    </row>
    <row r="7599" spans="1:6" s="92" customFormat="1">
      <c r="A7599" s="85">
        <v>44801</v>
      </c>
      <c r="B7599" s="91">
        <v>1.7678</v>
      </c>
      <c r="C7599" s="91">
        <v>2.1389999999999998</v>
      </c>
      <c r="D7599" s="88"/>
      <c r="E7599" s="88"/>
      <c r="F7599" s="88"/>
    </row>
    <row r="7600" spans="1:6" s="92" customFormat="1">
      <c r="A7600" s="85">
        <v>44802</v>
      </c>
      <c r="B7600" s="91">
        <v>1.7678</v>
      </c>
      <c r="C7600" s="91">
        <v>2.1389999999999998</v>
      </c>
      <c r="D7600" s="88"/>
      <c r="E7600" s="88"/>
      <c r="F7600" s="88"/>
    </row>
    <row r="7601" spans="1:6" s="92" customFormat="1">
      <c r="A7601" s="85">
        <v>44803</v>
      </c>
      <c r="B7601" s="91">
        <v>1.7678</v>
      </c>
      <c r="C7601" s="91">
        <v>2.1389999999999998</v>
      </c>
      <c r="D7601" s="88"/>
      <c r="E7601" s="88"/>
      <c r="F7601" s="88"/>
    </row>
    <row r="7602" spans="1:6" s="92" customFormat="1">
      <c r="A7602" s="85">
        <v>44804</v>
      </c>
      <c r="B7602" s="91">
        <v>1.7678</v>
      </c>
      <c r="C7602" s="91">
        <v>2.1389999999999998</v>
      </c>
      <c r="D7602" s="88"/>
      <c r="E7602" s="88"/>
      <c r="F7602" s="88"/>
    </row>
    <row r="7603" spans="1:6" s="92" customFormat="1">
      <c r="A7603" s="85">
        <v>44805</v>
      </c>
      <c r="B7603" s="91">
        <v>1.7091000000000001</v>
      </c>
      <c r="C7603" s="91">
        <v>2.0680000000000001</v>
      </c>
      <c r="D7603" s="88"/>
      <c r="E7603" s="88"/>
      <c r="F7603" s="88"/>
    </row>
    <row r="7604" spans="1:6" s="92" customFormat="1">
      <c r="A7604" s="85">
        <v>44806</v>
      </c>
      <c r="B7604" s="91">
        <v>1.7091000000000001</v>
      </c>
      <c r="C7604" s="91">
        <v>2.0680000000000001</v>
      </c>
      <c r="D7604" s="88"/>
      <c r="E7604" s="88"/>
      <c r="F7604" s="88"/>
    </row>
    <row r="7605" spans="1:6" s="92" customFormat="1">
      <c r="A7605" s="85">
        <v>44807</v>
      </c>
      <c r="B7605" s="91">
        <v>1.7091000000000001</v>
      </c>
      <c r="C7605" s="91">
        <v>2.0680000000000001</v>
      </c>
      <c r="D7605" s="88"/>
      <c r="E7605" s="88"/>
      <c r="F7605" s="88"/>
    </row>
    <row r="7606" spans="1:6" s="92" customFormat="1">
      <c r="A7606" s="85">
        <v>44808</v>
      </c>
      <c r="B7606" s="91">
        <v>1.7091000000000001</v>
      </c>
      <c r="C7606" s="91">
        <v>2.0680000000000001</v>
      </c>
      <c r="D7606" s="88"/>
      <c r="E7606" s="88"/>
      <c r="F7606" s="88"/>
    </row>
    <row r="7607" spans="1:6" s="92" customFormat="1">
      <c r="A7607" s="85">
        <v>44809</v>
      </c>
      <c r="B7607" s="91">
        <v>1.7091000000000001</v>
      </c>
      <c r="C7607" s="91">
        <v>2.0680000000000001</v>
      </c>
      <c r="D7607" s="88"/>
      <c r="E7607" s="88"/>
      <c r="F7607" s="88"/>
    </row>
    <row r="7608" spans="1:6" s="92" customFormat="1">
      <c r="A7608" s="85">
        <v>44810</v>
      </c>
      <c r="B7608" s="91">
        <v>1.7091000000000001</v>
      </c>
      <c r="C7608" s="91">
        <v>2.0680000000000001</v>
      </c>
      <c r="D7608" s="88"/>
      <c r="E7608" s="88"/>
      <c r="F7608" s="88"/>
    </row>
    <row r="7609" spans="1:6" s="92" customFormat="1">
      <c r="A7609" s="85">
        <v>44811</v>
      </c>
      <c r="B7609" s="91">
        <v>1.7091000000000001</v>
      </c>
      <c r="C7609" s="91">
        <v>2.0680000000000001</v>
      </c>
      <c r="D7609" s="88"/>
      <c r="E7609" s="88"/>
      <c r="F7609" s="88"/>
    </row>
    <row r="7610" spans="1:6" s="92" customFormat="1">
      <c r="A7610" s="85">
        <v>44812</v>
      </c>
      <c r="B7610" s="91">
        <v>1.7091000000000001</v>
      </c>
      <c r="C7610" s="91">
        <v>2.0680000000000001</v>
      </c>
      <c r="D7610" s="88"/>
      <c r="E7610" s="88"/>
      <c r="F7610" s="88"/>
    </row>
    <row r="7611" spans="1:6" s="92" customFormat="1">
      <c r="A7611" s="85">
        <v>44813</v>
      </c>
      <c r="B7611" s="91">
        <v>1.6934</v>
      </c>
      <c r="C7611" s="91">
        <v>2.0489999999999999</v>
      </c>
      <c r="D7611" s="88"/>
      <c r="E7611" s="88"/>
      <c r="F7611" s="88"/>
    </row>
    <row r="7612" spans="1:6" s="92" customFormat="1">
      <c r="A7612" s="85">
        <v>44814</v>
      </c>
      <c r="B7612" s="91">
        <v>1.6934</v>
      </c>
      <c r="C7612" s="91">
        <v>2.0489999999999999</v>
      </c>
      <c r="D7612" s="88"/>
      <c r="E7612" s="88"/>
      <c r="F7612" s="88"/>
    </row>
    <row r="7613" spans="1:6" s="92" customFormat="1">
      <c r="A7613" s="85">
        <v>44815</v>
      </c>
      <c r="B7613" s="91">
        <v>1.6934</v>
      </c>
      <c r="C7613" s="91">
        <v>2.0489999999999999</v>
      </c>
      <c r="D7613" s="88"/>
      <c r="E7613" s="88"/>
      <c r="F7613" s="88"/>
    </row>
    <row r="7614" spans="1:6" s="92" customFormat="1">
      <c r="A7614" s="85">
        <v>44816</v>
      </c>
      <c r="B7614" s="91">
        <v>1.6934</v>
      </c>
      <c r="C7614" s="91">
        <v>2.0489999999999999</v>
      </c>
      <c r="D7614" s="88"/>
      <c r="E7614" s="88"/>
      <c r="F7614" s="88"/>
    </row>
    <row r="7615" spans="1:6" s="92" customFormat="1">
      <c r="A7615" s="85">
        <v>44817</v>
      </c>
      <c r="B7615" s="91">
        <v>1.6701999999999999</v>
      </c>
      <c r="C7615" s="91">
        <v>2.0209999999999999</v>
      </c>
      <c r="D7615" s="88"/>
      <c r="E7615" s="88"/>
      <c r="F7615" s="88"/>
    </row>
    <row r="7616" spans="1:6" s="92" customFormat="1">
      <c r="A7616" s="85">
        <v>44818</v>
      </c>
      <c r="B7616" s="91">
        <v>1.6701999999999999</v>
      </c>
      <c r="C7616" s="91">
        <v>2.0209999999999999</v>
      </c>
      <c r="D7616" s="88"/>
      <c r="E7616" s="88"/>
      <c r="F7616" s="88"/>
    </row>
    <row r="7617" spans="1:6" s="92" customFormat="1">
      <c r="A7617" s="85">
        <v>44819</v>
      </c>
      <c r="B7617" s="91">
        <v>1.6701999999999999</v>
      </c>
      <c r="C7617" s="91">
        <v>2.0209999999999999</v>
      </c>
      <c r="D7617" s="88"/>
      <c r="E7617" s="88"/>
      <c r="F7617" s="88"/>
    </row>
    <row r="7618" spans="1:6" s="92" customFormat="1">
      <c r="A7618" s="85">
        <v>44820</v>
      </c>
      <c r="B7618" s="91">
        <v>1.6701999999999999</v>
      </c>
      <c r="C7618" s="91">
        <v>2.0209999999999999</v>
      </c>
      <c r="D7618" s="88"/>
      <c r="E7618" s="88"/>
      <c r="F7618" s="88"/>
    </row>
    <row r="7619" spans="1:6" s="92" customFormat="1">
      <c r="A7619" s="85">
        <v>44821</v>
      </c>
      <c r="B7619" s="91">
        <v>1.5603</v>
      </c>
      <c r="C7619" s="91">
        <v>1.8879999999999999</v>
      </c>
      <c r="D7619" s="88"/>
      <c r="E7619" s="88"/>
      <c r="F7619" s="88"/>
    </row>
    <row r="7620" spans="1:6" s="92" customFormat="1">
      <c r="A7620" s="85">
        <v>44822</v>
      </c>
      <c r="B7620" s="91">
        <v>1.5603</v>
      </c>
      <c r="C7620" s="91">
        <v>1.8879999999999999</v>
      </c>
      <c r="D7620" s="88"/>
      <c r="E7620" s="88"/>
      <c r="F7620" s="88"/>
    </row>
    <row r="7621" spans="1:6" s="92" customFormat="1">
      <c r="A7621" s="85">
        <v>44823</v>
      </c>
      <c r="B7621" s="91">
        <v>1.5603</v>
      </c>
      <c r="C7621" s="91">
        <v>1.8879999999999999</v>
      </c>
      <c r="D7621" s="88"/>
      <c r="E7621" s="88"/>
      <c r="F7621" s="88"/>
    </row>
    <row r="7622" spans="1:6" s="92" customFormat="1">
      <c r="A7622" s="85">
        <v>44824</v>
      </c>
      <c r="B7622" s="91">
        <v>1.5603</v>
      </c>
      <c r="C7622" s="91">
        <v>1.8879999999999999</v>
      </c>
      <c r="D7622" s="88"/>
      <c r="E7622" s="88"/>
      <c r="F7622" s="88"/>
    </row>
    <row r="7623" spans="1:6" s="92" customFormat="1">
      <c r="A7623" s="85">
        <v>44825</v>
      </c>
      <c r="B7623" s="91">
        <v>1.5892999999999999</v>
      </c>
      <c r="C7623" s="91">
        <v>1.923</v>
      </c>
      <c r="D7623" s="88"/>
      <c r="E7623" s="88"/>
      <c r="F7623" s="88"/>
    </row>
    <row r="7624" spans="1:6" s="92" customFormat="1">
      <c r="A7624" s="85">
        <v>44826</v>
      </c>
      <c r="B7624" s="91">
        <v>1.6083000000000001</v>
      </c>
      <c r="C7624" s="91">
        <v>1.946</v>
      </c>
      <c r="D7624" s="88"/>
      <c r="E7624" s="88"/>
      <c r="F7624" s="88"/>
    </row>
    <row r="7625" spans="1:6" s="92" customFormat="1">
      <c r="A7625" s="85">
        <v>44827</v>
      </c>
      <c r="B7625" s="91">
        <v>1.6083000000000001</v>
      </c>
      <c r="C7625" s="91">
        <v>1.946</v>
      </c>
      <c r="D7625" s="88"/>
      <c r="E7625" s="88"/>
      <c r="F7625" s="88"/>
    </row>
    <row r="7626" spans="1:6" s="92" customFormat="1">
      <c r="A7626" s="85">
        <v>44828</v>
      </c>
      <c r="B7626" s="91">
        <v>1.6083000000000001</v>
      </c>
      <c r="C7626" s="91">
        <v>1.946</v>
      </c>
      <c r="D7626" s="88"/>
      <c r="E7626" s="88"/>
      <c r="F7626" s="88"/>
    </row>
    <row r="7627" spans="1:6" s="92" customFormat="1">
      <c r="A7627" s="85">
        <v>44829</v>
      </c>
      <c r="B7627" s="91">
        <v>1.6083000000000001</v>
      </c>
      <c r="C7627" s="91">
        <v>1.946</v>
      </c>
      <c r="D7627" s="88"/>
      <c r="E7627" s="88"/>
      <c r="F7627" s="88"/>
    </row>
    <row r="7628" spans="1:6" s="92" customFormat="1">
      <c r="A7628" s="85">
        <v>44830</v>
      </c>
      <c r="B7628" s="91">
        <v>1.6083000000000001</v>
      </c>
      <c r="C7628" s="91">
        <v>1.946</v>
      </c>
      <c r="D7628" s="88"/>
      <c r="E7628" s="88"/>
      <c r="F7628" s="88"/>
    </row>
    <row r="7629" spans="1:6" s="92" customFormat="1">
      <c r="A7629" s="85">
        <v>44831</v>
      </c>
      <c r="B7629" s="91">
        <v>1.6083000000000001</v>
      </c>
      <c r="C7629" s="91">
        <v>1.946</v>
      </c>
      <c r="D7629" s="88"/>
      <c r="E7629" s="88"/>
      <c r="F7629" s="88"/>
    </row>
    <row r="7630" spans="1:6" s="92" customFormat="1">
      <c r="A7630" s="85">
        <v>44832</v>
      </c>
      <c r="B7630" s="91">
        <v>1.6083000000000001</v>
      </c>
      <c r="C7630" s="91">
        <v>1.946</v>
      </c>
      <c r="D7630" s="88"/>
      <c r="E7630" s="88"/>
      <c r="F7630" s="88"/>
    </row>
    <row r="7631" spans="1:6" s="92" customFormat="1">
      <c r="A7631" s="85">
        <v>44833</v>
      </c>
      <c r="B7631" s="91">
        <v>1.6083000000000001</v>
      </c>
      <c r="C7631" s="91">
        <v>1.946</v>
      </c>
      <c r="D7631" s="88"/>
      <c r="E7631" s="88"/>
      <c r="F7631" s="88"/>
    </row>
    <row r="7632" spans="1:6" s="92" customFormat="1">
      <c r="A7632" s="85">
        <v>44834</v>
      </c>
      <c r="B7632" s="91">
        <v>1.6653</v>
      </c>
      <c r="C7632" s="91">
        <v>2.0150000000000001</v>
      </c>
      <c r="D7632" s="88"/>
      <c r="E7632" s="88"/>
      <c r="F7632" s="88"/>
    </row>
    <row r="7633" spans="1:6" s="92" customFormat="1">
      <c r="A7633" s="85">
        <v>44835</v>
      </c>
      <c r="B7633" s="91">
        <v>1.681</v>
      </c>
      <c r="C7633" s="91">
        <v>2.0339999999999998</v>
      </c>
      <c r="D7633" s="88"/>
      <c r="E7633" s="88"/>
      <c r="F7633" s="88"/>
    </row>
    <row r="7634" spans="1:6" s="92" customFormat="1">
      <c r="A7634" s="85">
        <v>44836</v>
      </c>
      <c r="B7634" s="91">
        <v>1.681</v>
      </c>
      <c r="C7634" s="91">
        <v>2.0339999999999998</v>
      </c>
      <c r="D7634" s="88"/>
      <c r="E7634" s="88"/>
      <c r="F7634" s="88"/>
    </row>
    <row r="7635" spans="1:6" s="92" customFormat="1">
      <c r="A7635" s="85">
        <v>44837</v>
      </c>
      <c r="B7635" s="91">
        <v>1.681</v>
      </c>
      <c r="C7635" s="91">
        <v>2.0339999999999998</v>
      </c>
      <c r="D7635" s="88"/>
      <c r="E7635" s="88"/>
      <c r="F7635" s="88"/>
    </row>
    <row r="7636" spans="1:6" s="92" customFormat="1">
      <c r="A7636" s="85">
        <v>44838</v>
      </c>
      <c r="B7636" s="91">
        <v>1.6488</v>
      </c>
      <c r="C7636" s="91">
        <v>1.9950000000000001</v>
      </c>
      <c r="D7636" s="88"/>
      <c r="E7636" s="88"/>
      <c r="F7636" s="88"/>
    </row>
    <row r="7637" spans="1:6" s="92" customFormat="1">
      <c r="A7637" s="85">
        <v>44839</v>
      </c>
      <c r="B7637" s="91">
        <v>1.6488</v>
      </c>
      <c r="C7637" s="91">
        <v>1.9950000000000001</v>
      </c>
      <c r="D7637" s="88"/>
      <c r="E7637" s="88"/>
      <c r="F7637" s="88"/>
    </row>
    <row r="7638" spans="1:6" s="92" customFormat="1">
      <c r="A7638" s="85">
        <v>44840</v>
      </c>
      <c r="B7638" s="91">
        <v>1.7149000000000001</v>
      </c>
      <c r="C7638" s="91">
        <v>2.0750000000000002</v>
      </c>
      <c r="D7638" s="88"/>
      <c r="E7638" s="88"/>
      <c r="F7638" s="88"/>
    </row>
    <row r="7639" spans="1:6" s="92" customFormat="1">
      <c r="A7639" s="85">
        <v>44841</v>
      </c>
      <c r="B7639" s="91">
        <v>1.7149000000000001</v>
      </c>
      <c r="C7639" s="91">
        <v>2.0750000000000002</v>
      </c>
      <c r="D7639" s="88"/>
      <c r="E7639" s="88"/>
      <c r="F7639" s="88"/>
    </row>
    <row r="7640" spans="1:6" s="92" customFormat="1">
      <c r="A7640" s="85">
        <v>44842</v>
      </c>
      <c r="B7640" s="91">
        <v>1.7149000000000001</v>
      </c>
      <c r="C7640" s="91">
        <v>2.0750000000000002</v>
      </c>
      <c r="D7640" s="88"/>
      <c r="E7640" s="88"/>
      <c r="F7640" s="88"/>
    </row>
    <row r="7641" spans="1:6" s="92" customFormat="1">
      <c r="A7641" s="85">
        <v>44843</v>
      </c>
      <c r="B7641" s="91">
        <v>1.7149000000000001</v>
      </c>
      <c r="C7641" s="91">
        <v>2.0750000000000002</v>
      </c>
      <c r="D7641" s="88"/>
      <c r="E7641" s="88"/>
      <c r="F7641" s="88"/>
    </row>
    <row r="7642" spans="1:6" s="92" customFormat="1">
      <c r="A7642" s="85">
        <v>44844</v>
      </c>
      <c r="B7642" s="91">
        <v>1.7149000000000001</v>
      </c>
      <c r="C7642" s="91">
        <v>2.0750000000000002</v>
      </c>
      <c r="D7642" s="88"/>
      <c r="E7642" s="88"/>
      <c r="F7642" s="88"/>
    </row>
    <row r="7643" spans="1:6" s="92" customFormat="1">
      <c r="A7643" s="85">
        <v>44845</v>
      </c>
      <c r="B7643" s="91">
        <v>1.8396999999999999</v>
      </c>
      <c r="C7643" s="91">
        <v>2.226</v>
      </c>
      <c r="D7643" s="88"/>
      <c r="E7643" s="88"/>
      <c r="F7643" s="88"/>
    </row>
    <row r="7644" spans="1:6" s="92" customFormat="1">
      <c r="A7644" s="85">
        <v>44846</v>
      </c>
      <c r="B7644" s="91">
        <v>1.8396999999999999</v>
      </c>
      <c r="C7644" s="91">
        <v>2.226</v>
      </c>
      <c r="D7644" s="88"/>
      <c r="E7644" s="88"/>
      <c r="F7644" s="88"/>
    </row>
    <row r="7645" spans="1:6" s="92" customFormat="1">
      <c r="A7645" s="85">
        <v>44847</v>
      </c>
      <c r="B7645" s="91">
        <v>1.7949999999999999</v>
      </c>
      <c r="C7645" s="91">
        <v>2.1728999999999998</v>
      </c>
      <c r="D7645" s="88"/>
      <c r="E7645" s="88"/>
      <c r="F7645" s="88"/>
    </row>
    <row r="7646" spans="1:6" s="92" customFormat="1">
      <c r="A7646" s="85">
        <v>44848</v>
      </c>
      <c r="B7646" s="91">
        <v>1.7949999999999999</v>
      </c>
      <c r="C7646" s="91">
        <v>2.1728999999999998</v>
      </c>
      <c r="D7646" s="88"/>
      <c r="E7646" s="88"/>
      <c r="F7646" s="88"/>
    </row>
    <row r="7647" spans="1:6" s="92" customFormat="1">
      <c r="A7647" s="85">
        <v>44849</v>
      </c>
      <c r="B7647" s="91">
        <v>1.8504</v>
      </c>
      <c r="C7647" s="91">
        <v>2.2389999999999999</v>
      </c>
      <c r="D7647" s="88"/>
      <c r="E7647" s="88"/>
      <c r="F7647" s="88"/>
    </row>
    <row r="7648" spans="1:6" s="92" customFormat="1">
      <c r="A7648" s="85">
        <v>44850</v>
      </c>
      <c r="B7648" s="91">
        <v>1.8504</v>
      </c>
      <c r="C7648" s="91">
        <v>2.2389999999999999</v>
      </c>
      <c r="D7648" s="88"/>
      <c r="E7648" s="88"/>
      <c r="F7648" s="88"/>
    </row>
    <row r="7649" spans="1:6" s="92" customFormat="1">
      <c r="A7649" s="85">
        <v>44851</v>
      </c>
      <c r="B7649" s="91">
        <v>1.8504</v>
      </c>
      <c r="C7649" s="91">
        <v>2.2389999999999999</v>
      </c>
      <c r="D7649" s="88"/>
      <c r="E7649" s="88"/>
      <c r="F7649" s="88"/>
    </row>
    <row r="7650" spans="1:6" s="92" customFormat="1">
      <c r="A7650" s="85">
        <v>44852</v>
      </c>
      <c r="B7650" s="91">
        <v>1.8504</v>
      </c>
      <c r="C7650" s="91">
        <v>2.2389999999999999</v>
      </c>
      <c r="D7650" s="88"/>
      <c r="E7650" s="88"/>
      <c r="F7650" s="88"/>
    </row>
    <row r="7651" spans="1:6" s="92" customFormat="1">
      <c r="A7651" s="85">
        <v>44853</v>
      </c>
      <c r="B7651" s="91">
        <v>1.8504</v>
      </c>
      <c r="C7651" s="91">
        <v>2.2389999999999999</v>
      </c>
      <c r="D7651" s="88"/>
      <c r="E7651" s="88"/>
      <c r="F7651" s="88"/>
    </row>
    <row r="7652" spans="1:6" s="92" customFormat="1">
      <c r="A7652" s="85">
        <v>44854</v>
      </c>
      <c r="B7652" s="91">
        <v>1.8504</v>
      </c>
      <c r="C7652" s="91">
        <v>2.2389999999999999</v>
      </c>
      <c r="D7652" s="88"/>
      <c r="E7652" s="88"/>
      <c r="F7652" s="88"/>
    </row>
    <row r="7653" spans="1:6" s="92" customFormat="1">
      <c r="A7653" s="85">
        <v>44855</v>
      </c>
      <c r="B7653" s="91">
        <v>1.8198000000000001</v>
      </c>
      <c r="C7653" s="91">
        <v>2.202</v>
      </c>
      <c r="D7653" s="88"/>
      <c r="E7653" s="88"/>
      <c r="F7653" s="88"/>
    </row>
    <row r="7654" spans="1:6" s="92" customFormat="1">
      <c r="A7654" s="85">
        <v>44856</v>
      </c>
      <c r="B7654" s="91">
        <v>1.8198000000000001</v>
      </c>
      <c r="C7654" s="91">
        <v>2.202</v>
      </c>
      <c r="D7654" s="88"/>
      <c r="E7654" s="88"/>
      <c r="F7654" s="88"/>
    </row>
    <row r="7655" spans="1:6" s="92" customFormat="1">
      <c r="A7655" s="85">
        <v>44857</v>
      </c>
      <c r="B7655" s="91">
        <v>1.8198000000000001</v>
      </c>
      <c r="C7655" s="91">
        <v>2.202</v>
      </c>
      <c r="D7655" s="88"/>
      <c r="E7655" s="88"/>
      <c r="F7655" s="88"/>
    </row>
    <row r="7656" spans="1:6" s="92" customFormat="1">
      <c r="A7656" s="85">
        <v>44858</v>
      </c>
      <c r="B7656" s="91">
        <v>1.8198000000000001</v>
      </c>
      <c r="C7656" s="91">
        <v>2.202</v>
      </c>
      <c r="D7656" s="88"/>
      <c r="E7656" s="88"/>
      <c r="F7656" s="88"/>
    </row>
    <row r="7657" spans="1:6" s="92" customFormat="1">
      <c r="A7657" s="85">
        <v>44859</v>
      </c>
      <c r="B7657" s="91">
        <v>1.8198000000000001</v>
      </c>
      <c r="C7657" s="91">
        <v>2.202</v>
      </c>
      <c r="D7657" s="88"/>
      <c r="E7657" s="88"/>
      <c r="F7657" s="88"/>
    </row>
    <row r="7658" spans="1:6" s="92" customFormat="1">
      <c r="A7658" s="85">
        <v>44860</v>
      </c>
      <c r="B7658" s="91">
        <v>1.8198000000000001</v>
      </c>
      <c r="C7658" s="91">
        <v>2.202</v>
      </c>
      <c r="D7658" s="88"/>
      <c r="E7658" s="88"/>
      <c r="F7658" s="88"/>
    </row>
    <row r="7659" spans="1:6" s="92" customFormat="1">
      <c r="A7659" s="85">
        <v>44861</v>
      </c>
      <c r="B7659" s="91">
        <v>1.8198000000000001</v>
      </c>
      <c r="C7659" s="91">
        <v>2.202</v>
      </c>
      <c r="D7659" s="88"/>
      <c r="E7659" s="88"/>
      <c r="F7659" s="88"/>
    </row>
    <row r="7660" spans="1:6" s="92" customFormat="1">
      <c r="A7660" s="85">
        <v>44862</v>
      </c>
      <c r="B7660" s="91">
        <v>1.7876000000000001</v>
      </c>
      <c r="C7660" s="91">
        <v>2.1629999999999998</v>
      </c>
      <c r="D7660" s="88"/>
      <c r="E7660" s="88"/>
      <c r="F7660" s="88"/>
    </row>
    <row r="7661" spans="1:6" s="92" customFormat="1">
      <c r="A7661" s="85">
        <v>44863</v>
      </c>
      <c r="B7661" s="91">
        <v>1.7876000000000001</v>
      </c>
      <c r="C7661" s="91">
        <v>2.1629999999999998</v>
      </c>
      <c r="D7661" s="88"/>
      <c r="E7661" s="88"/>
      <c r="F7661" s="88"/>
    </row>
    <row r="7662" spans="1:6" s="92" customFormat="1">
      <c r="A7662" s="85">
        <v>44864</v>
      </c>
      <c r="B7662" s="91">
        <v>1.7876000000000001</v>
      </c>
      <c r="C7662" s="91">
        <v>2.1629999999999998</v>
      </c>
      <c r="D7662" s="88"/>
      <c r="E7662" s="88"/>
      <c r="F7662" s="88"/>
    </row>
    <row r="7663" spans="1:6" s="92" customFormat="1">
      <c r="A7663" s="85">
        <v>44865</v>
      </c>
      <c r="B7663" s="91">
        <v>1.7876000000000001</v>
      </c>
      <c r="C7663" s="91">
        <v>2.1629999999999998</v>
      </c>
      <c r="D7663" s="88"/>
      <c r="E7663" s="88"/>
      <c r="F7663" s="88"/>
    </row>
    <row r="7664" spans="1:6" s="92" customFormat="1">
      <c r="A7664" s="85">
        <v>44866</v>
      </c>
      <c r="B7664" s="91">
        <v>1.8131999999999999</v>
      </c>
      <c r="C7664" s="91">
        <v>2.194</v>
      </c>
      <c r="D7664" s="88"/>
      <c r="E7664" s="88"/>
      <c r="F7664" s="88"/>
    </row>
    <row r="7665" spans="1:6" s="92" customFormat="1">
      <c r="A7665" s="85">
        <v>44867</v>
      </c>
      <c r="B7665" s="91">
        <v>1.8131999999999999</v>
      </c>
      <c r="C7665" s="91">
        <v>2.194</v>
      </c>
      <c r="D7665" s="88"/>
      <c r="E7665" s="88"/>
      <c r="F7665" s="88"/>
    </row>
    <row r="7666" spans="1:6" s="92" customFormat="1">
      <c r="A7666" s="85">
        <v>44868</v>
      </c>
      <c r="B7666" s="91">
        <v>1.8131999999999999</v>
      </c>
      <c r="C7666" s="91">
        <v>2.194</v>
      </c>
      <c r="D7666" s="88"/>
      <c r="E7666" s="88"/>
      <c r="F7666" s="88"/>
    </row>
    <row r="7667" spans="1:6" s="92" customFormat="1">
      <c r="A7667" s="85">
        <v>44869</v>
      </c>
      <c r="B7667" s="91">
        <v>1.6694</v>
      </c>
      <c r="C7667" s="91">
        <v>2.02</v>
      </c>
      <c r="D7667" s="88"/>
      <c r="E7667" s="88"/>
      <c r="F7667" s="88"/>
    </row>
    <row r="7668" spans="1:6" s="92" customFormat="1">
      <c r="A7668" s="85">
        <v>44870</v>
      </c>
      <c r="B7668" s="91">
        <v>1.7281</v>
      </c>
      <c r="C7668" s="91">
        <v>2.0910000000000002</v>
      </c>
      <c r="D7668" s="88"/>
      <c r="E7668" s="88"/>
      <c r="F7668" s="88"/>
    </row>
    <row r="7669" spans="1:6" s="92" customFormat="1">
      <c r="A7669" s="85">
        <v>44871</v>
      </c>
      <c r="B7669" s="91">
        <v>1.7281</v>
      </c>
      <c r="C7669" s="91">
        <v>2.0910000000000002</v>
      </c>
      <c r="D7669" s="88"/>
      <c r="E7669" s="88"/>
      <c r="F7669" s="88"/>
    </row>
    <row r="7670" spans="1:6" s="92" customFormat="1">
      <c r="A7670" s="85">
        <v>44872</v>
      </c>
      <c r="B7670" s="91">
        <v>1.7281</v>
      </c>
      <c r="C7670" s="91">
        <v>2.0910000000000002</v>
      </c>
      <c r="D7670" s="88"/>
      <c r="E7670" s="88"/>
      <c r="F7670" s="88"/>
    </row>
    <row r="7671" spans="1:6" s="92" customFormat="1">
      <c r="A7671" s="85">
        <v>44873</v>
      </c>
      <c r="B7671" s="91">
        <v>1.7281</v>
      </c>
      <c r="C7671" s="91">
        <v>2.0910000000000002</v>
      </c>
      <c r="D7671" s="88"/>
      <c r="E7671" s="88"/>
      <c r="F7671" s="88"/>
    </row>
    <row r="7672" spans="1:6" s="92" customFormat="1">
      <c r="A7672" s="85">
        <v>44874</v>
      </c>
      <c r="B7672" s="91">
        <v>1.7281</v>
      </c>
      <c r="C7672" s="91">
        <v>2.0910000000000002</v>
      </c>
      <c r="D7672" s="88"/>
      <c r="E7672" s="88"/>
      <c r="F7672" s="88"/>
    </row>
    <row r="7673" spans="1:6" s="92" customFormat="1">
      <c r="A7673" s="85">
        <v>44875</v>
      </c>
      <c r="B7673" s="91">
        <v>1.6660999999999999</v>
      </c>
      <c r="C7673" s="91">
        <v>2.016</v>
      </c>
      <c r="D7673" s="88"/>
      <c r="E7673" s="88"/>
      <c r="F7673" s="88"/>
    </row>
    <row r="7674" spans="1:6" s="92" customFormat="1">
      <c r="A7674" s="85">
        <v>44876</v>
      </c>
      <c r="B7674" s="91">
        <v>1.6660999999999999</v>
      </c>
      <c r="C7674" s="91">
        <v>2.016</v>
      </c>
      <c r="D7674" s="88"/>
      <c r="E7674" s="88"/>
      <c r="F7674" s="88"/>
    </row>
    <row r="7675" spans="1:6" s="92" customFormat="1">
      <c r="A7675" s="85">
        <v>44877</v>
      </c>
      <c r="B7675" s="91">
        <v>1.6660999999999999</v>
      </c>
      <c r="C7675" s="91">
        <v>2.016</v>
      </c>
      <c r="D7675" s="88"/>
      <c r="E7675" s="88"/>
      <c r="F7675" s="88"/>
    </row>
    <row r="7676" spans="1:6" s="92" customFormat="1">
      <c r="A7676" s="85">
        <v>44878</v>
      </c>
      <c r="B7676" s="91">
        <v>1.6660999999999999</v>
      </c>
      <c r="C7676" s="91">
        <v>2.016</v>
      </c>
      <c r="D7676" s="88"/>
      <c r="E7676" s="88"/>
      <c r="F7676" s="88"/>
    </row>
    <row r="7677" spans="1:6" s="92" customFormat="1">
      <c r="A7677" s="85">
        <v>44879</v>
      </c>
      <c r="B7677" s="91">
        <v>1.6660999999999999</v>
      </c>
      <c r="C7677" s="91">
        <v>2.016</v>
      </c>
      <c r="D7677" s="88"/>
      <c r="E7677" s="88"/>
      <c r="F7677" s="88"/>
    </row>
    <row r="7678" spans="1:6" s="92" customFormat="1">
      <c r="A7678" s="85">
        <v>44880</v>
      </c>
      <c r="B7678" s="91">
        <v>1.6660999999999999</v>
      </c>
      <c r="C7678" s="91">
        <v>2.016</v>
      </c>
      <c r="D7678" s="88"/>
      <c r="E7678" s="88"/>
      <c r="F7678" s="88"/>
    </row>
    <row r="7679" spans="1:6" s="92" customFormat="1">
      <c r="A7679" s="85">
        <v>44881</v>
      </c>
      <c r="B7679" s="91">
        <v>1.6660999999999999</v>
      </c>
      <c r="C7679" s="91">
        <v>2.016</v>
      </c>
      <c r="D7679" s="88"/>
      <c r="E7679" s="88"/>
      <c r="F7679" s="88"/>
    </row>
    <row r="7680" spans="1:6" s="92" customFormat="1">
      <c r="A7680" s="85">
        <v>44882</v>
      </c>
      <c r="B7680" s="91">
        <v>1.5942000000000001</v>
      </c>
      <c r="C7680" s="91">
        <v>1.929</v>
      </c>
      <c r="D7680" s="88"/>
      <c r="E7680" s="88"/>
      <c r="F7680" s="88"/>
    </row>
    <row r="7681" spans="1:6" s="92" customFormat="1">
      <c r="A7681" s="85">
        <v>44883</v>
      </c>
      <c r="B7681" s="91">
        <v>1.5942000000000001</v>
      </c>
      <c r="C7681" s="91">
        <v>1.929</v>
      </c>
      <c r="D7681" s="88"/>
      <c r="E7681" s="88"/>
      <c r="F7681" s="88"/>
    </row>
    <row r="7682" spans="1:6" s="92" customFormat="1">
      <c r="A7682" s="85">
        <v>44884</v>
      </c>
      <c r="B7682" s="91">
        <v>1.5942000000000001</v>
      </c>
      <c r="C7682" s="91">
        <v>1.929</v>
      </c>
      <c r="D7682" s="88"/>
      <c r="E7682" s="88"/>
      <c r="F7682" s="88"/>
    </row>
    <row r="7683" spans="1:6" s="92" customFormat="1">
      <c r="A7683" s="85">
        <v>44885</v>
      </c>
      <c r="B7683" s="91">
        <v>1.5942000000000001</v>
      </c>
      <c r="C7683" s="91">
        <v>1.929</v>
      </c>
      <c r="D7683" s="88"/>
      <c r="E7683" s="88"/>
      <c r="F7683" s="88"/>
    </row>
    <row r="7684" spans="1:6" s="92" customFormat="1">
      <c r="A7684" s="85">
        <v>44886</v>
      </c>
      <c r="B7684" s="91">
        <v>1.5942000000000001</v>
      </c>
      <c r="C7684" s="91">
        <v>1.929</v>
      </c>
      <c r="D7684" s="88"/>
      <c r="E7684" s="88"/>
      <c r="F7684" s="88"/>
    </row>
    <row r="7685" spans="1:6" s="92" customFormat="1">
      <c r="A7685" s="85">
        <v>44887</v>
      </c>
      <c r="B7685" s="91">
        <v>1.5942000000000001</v>
      </c>
      <c r="C7685" s="91">
        <v>1.929</v>
      </c>
      <c r="D7685" s="88"/>
      <c r="E7685" s="88"/>
      <c r="F7685" s="88"/>
    </row>
    <row r="7686" spans="1:6" s="92" customFormat="1">
      <c r="A7686" s="85">
        <v>44888</v>
      </c>
      <c r="B7686" s="91">
        <v>1.5314000000000001</v>
      </c>
      <c r="C7686" s="91">
        <v>1.853</v>
      </c>
      <c r="D7686" s="88"/>
      <c r="E7686" s="88"/>
      <c r="F7686" s="88"/>
    </row>
    <row r="7687" spans="1:6" s="92" customFormat="1">
      <c r="A7687" s="85">
        <v>44889</v>
      </c>
      <c r="B7687" s="91">
        <v>1.5314000000000001</v>
      </c>
      <c r="C7687" s="91">
        <v>1.853</v>
      </c>
      <c r="D7687" s="88"/>
      <c r="E7687" s="88"/>
      <c r="F7687" s="88"/>
    </row>
    <row r="7688" spans="1:6" s="92" customFormat="1">
      <c r="A7688" s="85">
        <v>44890</v>
      </c>
      <c r="B7688" s="91">
        <v>1.5314000000000001</v>
      </c>
      <c r="C7688" s="91">
        <v>1.853</v>
      </c>
      <c r="D7688" s="88"/>
      <c r="E7688" s="88"/>
      <c r="F7688" s="88"/>
    </row>
    <row r="7689" spans="1:6" s="92" customFormat="1">
      <c r="A7689" s="85">
        <v>44891</v>
      </c>
      <c r="B7689" s="91">
        <v>1.5314000000000001</v>
      </c>
      <c r="C7689" s="91">
        <v>1.853</v>
      </c>
      <c r="D7689" s="88"/>
      <c r="E7689" s="88"/>
      <c r="F7689" s="88"/>
    </row>
    <row r="7690" spans="1:6" s="92" customFormat="1">
      <c r="A7690" s="85">
        <v>44892</v>
      </c>
      <c r="B7690" s="91">
        <v>1.5314000000000001</v>
      </c>
      <c r="C7690" s="91">
        <v>1.853</v>
      </c>
      <c r="D7690" s="88"/>
      <c r="E7690" s="88"/>
      <c r="F7690" s="88"/>
    </row>
    <row r="7691" spans="1:6" s="92" customFormat="1">
      <c r="A7691" s="85">
        <v>44893</v>
      </c>
      <c r="B7691" s="91">
        <v>1.5314000000000001</v>
      </c>
      <c r="C7691" s="91">
        <v>1.853</v>
      </c>
      <c r="D7691" s="88"/>
      <c r="E7691" s="88"/>
      <c r="F7691" s="88"/>
    </row>
    <row r="7692" spans="1:6" s="92" customFormat="1">
      <c r="A7692" s="85">
        <v>44894</v>
      </c>
      <c r="B7692" s="91">
        <v>1.5314000000000001</v>
      </c>
      <c r="C7692" s="91">
        <v>1.853</v>
      </c>
      <c r="D7692" s="88"/>
      <c r="E7692" s="88"/>
      <c r="F7692" s="88"/>
    </row>
    <row r="7693" spans="1:6" s="92" customFormat="1">
      <c r="A7693" s="85">
        <v>44895</v>
      </c>
      <c r="B7693" s="91">
        <v>1.5314000000000001</v>
      </c>
      <c r="C7693" s="91">
        <v>1.853</v>
      </c>
      <c r="D7693" s="88"/>
      <c r="E7693" s="88"/>
      <c r="F7693" s="88"/>
    </row>
    <row r="7694" spans="1:6" s="92" customFormat="1">
      <c r="A7694" s="85">
        <v>44896</v>
      </c>
      <c r="B7694" s="91">
        <v>1.5314000000000001</v>
      </c>
      <c r="C7694" s="91">
        <v>1.853</v>
      </c>
      <c r="D7694" s="88"/>
      <c r="E7694" s="88"/>
      <c r="F7694" s="88"/>
    </row>
    <row r="7695" spans="1:6" s="92" customFormat="1">
      <c r="A7695" s="85">
        <v>44897</v>
      </c>
      <c r="B7695" s="91">
        <v>1.5314000000000001</v>
      </c>
      <c r="C7695" s="91">
        <v>1.853</v>
      </c>
      <c r="D7695" s="88"/>
      <c r="E7695" s="88"/>
      <c r="F7695" s="88"/>
    </row>
    <row r="7696" spans="1:6" s="92" customFormat="1">
      <c r="A7696" s="85">
        <v>44898</v>
      </c>
      <c r="B7696" s="91">
        <v>1.5314000000000001</v>
      </c>
      <c r="C7696" s="91">
        <v>1.853</v>
      </c>
      <c r="D7696" s="88"/>
      <c r="E7696" s="88"/>
      <c r="F7696" s="88"/>
    </row>
    <row r="7697" spans="1:6" s="92" customFormat="1">
      <c r="A7697" s="85">
        <v>44899</v>
      </c>
      <c r="B7697" s="91">
        <v>1.5314000000000001</v>
      </c>
      <c r="C7697" s="91">
        <v>1.853</v>
      </c>
      <c r="D7697" s="88"/>
      <c r="E7697" s="88"/>
      <c r="F7697" s="88"/>
    </row>
    <row r="7698" spans="1:6" s="92" customFormat="1">
      <c r="A7698" s="85">
        <v>44900</v>
      </c>
      <c r="B7698" s="91">
        <v>1.5314000000000001</v>
      </c>
      <c r="C7698" s="91">
        <v>1.853</v>
      </c>
      <c r="D7698" s="88"/>
      <c r="E7698" s="88"/>
      <c r="F7698" s="88"/>
    </row>
    <row r="7699" spans="1:6" s="92" customFormat="1">
      <c r="A7699" s="85">
        <v>44901</v>
      </c>
      <c r="B7699" s="91">
        <v>1.5189999999999999</v>
      </c>
      <c r="C7699" s="91">
        <v>1.8380000000000001</v>
      </c>
      <c r="D7699" s="88"/>
      <c r="E7699" s="88"/>
      <c r="F7699" s="88"/>
    </row>
    <row r="7700" spans="1:6" s="92" customFormat="1">
      <c r="A7700" s="85">
        <v>44902</v>
      </c>
      <c r="B7700" s="91">
        <v>1.5189999999999999</v>
      </c>
      <c r="C7700" s="91">
        <v>1.8380000000000001</v>
      </c>
      <c r="D7700" s="88"/>
      <c r="E7700" s="88"/>
      <c r="F7700" s="88"/>
    </row>
    <row r="7701" spans="1:6" s="92" customFormat="1">
      <c r="A7701" s="85">
        <v>44903</v>
      </c>
      <c r="B7701" s="91">
        <v>1.5189999999999999</v>
      </c>
      <c r="C7701" s="91">
        <v>1.8380000000000001</v>
      </c>
      <c r="D7701" s="88"/>
      <c r="E7701" s="88"/>
      <c r="F7701" s="88"/>
    </row>
    <row r="7702" spans="1:6" s="92" customFormat="1">
      <c r="A7702" s="85">
        <v>44904</v>
      </c>
      <c r="B7702" s="91">
        <v>1.4355</v>
      </c>
      <c r="C7702" s="91">
        <v>1.7370000000000001</v>
      </c>
      <c r="D7702" s="88"/>
      <c r="E7702" s="88"/>
      <c r="F7702" s="88"/>
    </row>
    <row r="7703" spans="1:6" s="92" customFormat="1">
      <c r="A7703" s="85">
        <v>44905</v>
      </c>
      <c r="B7703" s="91">
        <v>1.4355</v>
      </c>
      <c r="C7703" s="91">
        <v>1.7370000000000001</v>
      </c>
      <c r="D7703" s="88"/>
      <c r="E7703" s="88"/>
      <c r="F7703" s="88"/>
    </row>
    <row r="7704" spans="1:6" s="92" customFormat="1">
      <c r="A7704" s="85">
        <v>44906</v>
      </c>
      <c r="B7704" s="91">
        <v>1.4355</v>
      </c>
      <c r="C7704" s="91">
        <v>1.7370000000000001</v>
      </c>
      <c r="D7704" s="88"/>
      <c r="E7704" s="88"/>
      <c r="F7704" s="88"/>
    </row>
    <row r="7705" spans="1:6" s="92" customFormat="1">
      <c r="A7705" s="85">
        <v>44907</v>
      </c>
      <c r="B7705" s="91">
        <v>1.4355</v>
      </c>
      <c r="C7705" s="91">
        <v>1.7370000000000001</v>
      </c>
      <c r="D7705" s="88"/>
      <c r="E7705" s="88"/>
      <c r="F7705" s="88"/>
    </row>
    <row r="7706" spans="1:6" s="92" customFormat="1">
      <c r="A7706" s="85">
        <v>44908</v>
      </c>
      <c r="B7706" s="91">
        <v>1.4512</v>
      </c>
      <c r="C7706" s="91">
        <v>1.756</v>
      </c>
      <c r="D7706" s="88"/>
      <c r="E7706" s="88"/>
      <c r="F7706" s="88"/>
    </row>
    <row r="7707" spans="1:6" s="92" customFormat="1">
      <c r="A7707" s="85">
        <v>44909</v>
      </c>
      <c r="B7707" s="91">
        <v>1.4512</v>
      </c>
      <c r="C7707" s="91">
        <v>1.756</v>
      </c>
      <c r="D7707" s="88"/>
      <c r="E7707" s="88"/>
      <c r="F7707" s="88"/>
    </row>
    <row r="7708" spans="1:6" s="92" customFormat="1">
      <c r="A7708" s="85">
        <v>44910</v>
      </c>
      <c r="B7708" s="91">
        <v>1.4512</v>
      </c>
      <c r="C7708" s="91">
        <v>1.756</v>
      </c>
      <c r="D7708" s="88"/>
      <c r="E7708" s="88"/>
      <c r="F7708" s="88"/>
    </row>
    <row r="7709" spans="1:6" s="92" customFormat="1">
      <c r="A7709" s="85">
        <v>44911</v>
      </c>
      <c r="B7709" s="91">
        <v>1.5106999999999999</v>
      </c>
      <c r="C7709" s="91">
        <v>1.8280000000000001</v>
      </c>
      <c r="D7709" s="88"/>
      <c r="E7709" s="88"/>
      <c r="F7709" s="88"/>
    </row>
    <row r="7710" spans="1:6" s="92" customFormat="1">
      <c r="A7710" s="85">
        <v>44912</v>
      </c>
      <c r="B7710" s="91">
        <v>1.5106999999999999</v>
      </c>
      <c r="C7710" s="91">
        <v>1.8280000000000001</v>
      </c>
      <c r="D7710" s="88"/>
      <c r="E7710" s="88"/>
      <c r="F7710" s="88"/>
    </row>
    <row r="7711" spans="1:6" s="92" customFormat="1">
      <c r="A7711" s="85">
        <v>44913</v>
      </c>
      <c r="B7711" s="91">
        <v>1.5106999999999999</v>
      </c>
      <c r="C7711" s="91">
        <v>1.8280000000000001</v>
      </c>
      <c r="D7711" s="88"/>
      <c r="E7711" s="88"/>
      <c r="F7711" s="88"/>
    </row>
    <row r="7712" spans="1:6" s="92" customFormat="1">
      <c r="A7712" s="85">
        <v>44914</v>
      </c>
      <c r="B7712" s="91">
        <v>1.5106999999999999</v>
      </c>
      <c r="C7712" s="91">
        <v>1.8280000000000001</v>
      </c>
      <c r="D7712" s="88"/>
      <c r="E7712" s="88"/>
      <c r="F7712" s="88"/>
    </row>
    <row r="7713" spans="1:6" s="92" customFormat="1">
      <c r="A7713" s="85">
        <v>44915</v>
      </c>
      <c r="B7713" s="91">
        <v>1.4825999999999999</v>
      </c>
      <c r="C7713" s="91">
        <v>1.794</v>
      </c>
      <c r="D7713" s="88"/>
      <c r="E7713" s="88"/>
      <c r="F7713" s="88"/>
    </row>
    <row r="7714" spans="1:6" s="92" customFormat="1">
      <c r="A7714" s="85">
        <v>44916</v>
      </c>
      <c r="B7714" s="91">
        <v>1.4825999999999999</v>
      </c>
      <c r="C7714" s="91">
        <v>1.794</v>
      </c>
      <c r="D7714" s="88"/>
      <c r="E7714" s="88"/>
      <c r="F7714" s="88"/>
    </row>
    <row r="7715" spans="1:6" s="92" customFormat="1">
      <c r="A7715" s="85">
        <v>44917</v>
      </c>
      <c r="B7715" s="91">
        <v>1.4825999999999999</v>
      </c>
      <c r="C7715" s="91">
        <v>1.794</v>
      </c>
      <c r="D7715" s="88"/>
      <c r="E7715" s="88"/>
      <c r="F7715" s="88"/>
    </row>
    <row r="7716" spans="1:6" s="92" customFormat="1">
      <c r="A7716" s="85">
        <v>44918</v>
      </c>
      <c r="B7716" s="91">
        <v>1.4825999999999999</v>
      </c>
      <c r="C7716" s="91">
        <v>1.794</v>
      </c>
      <c r="D7716" s="88"/>
      <c r="E7716" s="88"/>
      <c r="F7716" s="88"/>
    </row>
    <row r="7717" spans="1:6" s="92" customFormat="1">
      <c r="A7717" s="85">
        <v>44919</v>
      </c>
      <c r="B7717" s="91">
        <v>1.4825999999999999</v>
      </c>
      <c r="C7717" s="91">
        <v>1.794</v>
      </c>
      <c r="D7717" s="88"/>
      <c r="E7717" s="88"/>
      <c r="F7717" s="88"/>
    </row>
    <row r="7718" spans="1:6" s="92" customFormat="1">
      <c r="A7718" s="85">
        <v>44920</v>
      </c>
      <c r="B7718" s="91">
        <v>1.4825999999999999</v>
      </c>
      <c r="C7718" s="91">
        <v>1.794</v>
      </c>
      <c r="D7718" s="88"/>
      <c r="E7718" s="88"/>
      <c r="F7718" s="88"/>
    </row>
    <row r="7719" spans="1:6" s="92" customFormat="1">
      <c r="A7719" s="85">
        <v>44921</v>
      </c>
      <c r="B7719" s="91">
        <v>1.4825999999999999</v>
      </c>
      <c r="C7719" s="91">
        <v>1.794</v>
      </c>
      <c r="D7719" s="88"/>
      <c r="E7719" s="88"/>
      <c r="F7719" s="88"/>
    </row>
    <row r="7720" spans="1:6" s="92" customFormat="1">
      <c r="A7720" s="85">
        <v>44922</v>
      </c>
      <c r="B7720" s="91">
        <v>1.4825999999999999</v>
      </c>
      <c r="C7720" s="91">
        <v>1.794</v>
      </c>
      <c r="D7720" s="88"/>
      <c r="E7720" s="88"/>
      <c r="F7720" s="88"/>
    </row>
    <row r="7721" spans="1:6" s="92" customFormat="1">
      <c r="A7721" s="85">
        <v>44923</v>
      </c>
      <c r="B7721" s="91">
        <v>1.4825999999999999</v>
      </c>
      <c r="C7721" s="91">
        <v>1.794</v>
      </c>
      <c r="D7721" s="88"/>
      <c r="E7721" s="88"/>
      <c r="F7721" s="88"/>
    </row>
    <row r="7722" spans="1:6" s="92" customFormat="1">
      <c r="A7722" s="85">
        <v>44924</v>
      </c>
      <c r="B7722" s="91">
        <v>1.4825999999999999</v>
      </c>
      <c r="C7722" s="91">
        <v>1.794</v>
      </c>
      <c r="D7722" s="88"/>
      <c r="E7722" s="88"/>
      <c r="F7722" s="88"/>
    </row>
    <row r="7723" spans="1:6" s="92" customFormat="1">
      <c r="A7723" s="85">
        <v>44925</v>
      </c>
      <c r="B7723" s="91">
        <v>1.4825999999999999</v>
      </c>
      <c r="C7723" s="91">
        <v>1.794</v>
      </c>
      <c r="D7723" s="88"/>
      <c r="E7723" s="88"/>
      <c r="F7723" s="88"/>
    </row>
    <row r="7724" spans="1:6" s="92" customFormat="1">
      <c r="A7724" s="85">
        <v>44926</v>
      </c>
      <c r="B7724" s="91">
        <v>1.4992000000000001</v>
      </c>
      <c r="C7724" s="91">
        <v>1.8140000000000001</v>
      </c>
      <c r="D7724" s="88"/>
      <c r="E7724" s="88"/>
      <c r="F7724" s="88"/>
    </row>
    <row r="7725" spans="1:6" s="92" customFormat="1">
      <c r="A7725" s="85">
        <v>44927</v>
      </c>
      <c r="B7725" s="91">
        <v>1.4992000000000001</v>
      </c>
      <c r="C7725" s="91">
        <v>1.8140000000000001</v>
      </c>
      <c r="D7725" s="88"/>
      <c r="E7725" s="88"/>
      <c r="F7725" s="88"/>
    </row>
    <row r="7726" spans="1:6" s="92" customFormat="1">
      <c r="A7726" s="85">
        <v>44928</v>
      </c>
      <c r="B7726" s="91">
        <v>1.4992000000000001</v>
      </c>
      <c r="C7726" s="91">
        <v>1.8140000000000001</v>
      </c>
      <c r="D7726" s="88"/>
      <c r="E7726" s="88"/>
      <c r="F7726" s="88"/>
    </row>
    <row r="7727" spans="1:6" s="92" customFormat="1">
      <c r="A7727" s="85">
        <v>44929</v>
      </c>
      <c r="B7727" s="91">
        <v>1.5</v>
      </c>
      <c r="C7727" s="91">
        <v>1.8149999999999999</v>
      </c>
      <c r="D7727" s="88"/>
      <c r="E7727" s="88"/>
      <c r="F7727" s="88"/>
    </row>
    <row r="7728" spans="1:6" s="92" customFormat="1">
      <c r="A7728" s="85">
        <v>44930</v>
      </c>
      <c r="B7728" s="91">
        <v>1.5</v>
      </c>
      <c r="C7728" s="91">
        <v>1.8149999999999999</v>
      </c>
      <c r="D7728" s="88"/>
      <c r="E7728" s="88"/>
      <c r="F7728" s="88"/>
    </row>
    <row r="7729" spans="1:6" s="92" customFormat="1">
      <c r="A7729" s="85">
        <v>44931</v>
      </c>
      <c r="B7729" s="91">
        <v>1.5</v>
      </c>
      <c r="C7729" s="91">
        <v>1.8149999999999999</v>
      </c>
      <c r="D7729" s="88"/>
      <c r="E7729" s="88"/>
      <c r="F7729" s="88"/>
    </row>
    <row r="7730" spans="1:6" s="92" customFormat="1">
      <c r="A7730" s="85">
        <v>44932</v>
      </c>
      <c r="B7730" s="91">
        <v>1.5</v>
      </c>
      <c r="C7730" s="91">
        <v>1.8149999999999999</v>
      </c>
      <c r="D7730" s="88"/>
      <c r="E7730" s="88"/>
      <c r="F7730" s="88"/>
    </row>
    <row r="7731" spans="1:6" s="92" customFormat="1">
      <c r="A7731" s="85">
        <v>44933</v>
      </c>
      <c r="B7731" s="91">
        <v>1.4653</v>
      </c>
      <c r="C7731" s="91">
        <v>1.7729999999999999</v>
      </c>
      <c r="D7731" s="88"/>
      <c r="E7731" s="88"/>
      <c r="F7731" s="88"/>
    </row>
    <row r="7732" spans="1:6" s="92" customFormat="1">
      <c r="A7732" s="85">
        <v>44934</v>
      </c>
      <c r="B7732" s="91">
        <v>1.4653</v>
      </c>
      <c r="C7732" s="91">
        <v>1.7729999999999999</v>
      </c>
      <c r="D7732" s="88"/>
      <c r="E7732" s="88"/>
      <c r="F7732" s="88"/>
    </row>
    <row r="7733" spans="1:6" s="92" customFormat="1">
      <c r="A7733" s="85">
        <v>44935</v>
      </c>
      <c r="B7733" s="91">
        <v>1.4653</v>
      </c>
      <c r="C7733" s="91">
        <v>1.7729999999999999</v>
      </c>
      <c r="D7733" s="88"/>
      <c r="E7733" s="88"/>
      <c r="F7733" s="88"/>
    </row>
    <row r="7734" spans="1:6" s="92" customFormat="1">
      <c r="A7734" s="85">
        <v>44936</v>
      </c>
      <c r="B7734" s="91">
        <v>1.4653</v>
      </c>
      <c r="C7734" s="91">
        <v>1.7729999999999999</v>
      </c>
      <c r="D7734" s="88"/>
      <c r="E7734" s="88"/>
      <c r="F7734" s="88"/>
    </row>
    <row r="7735" spans="1:6" s="92" customFormat="1">
      <c r="A7735" s="85">
        <v>44937</v>
      </c>
      <c r="B7735" s="91">
        <v>1.4653</v>
      </c>
      <c r="C7735" s="91">
        <v>1.7729999999999999</v>
      </c>
      <c r="D7735" s="88"/>
      <c r="E7735" s="88"/>
      <c r="F7735" s="88"/>
    </row>
    <row r="7736" spans="1:6" s="92" customFormat="1">
      <c r="A7736" s="85">
        <v>44938</v>
      </c>
      <c r="B7736" s="91">
        <v>1.4653</v>
      </c>
      <c r="C7736" s="91">
        <v>1.7729999999999999</v>
      </c>
      <c r="D7736" s="88"/>
      <c r="E7736" s="88"/>
      <c r="F7736" s="88"/>
    </row>
    <row r="7737" spans="1:6" s="92" customFormat="1">
      <c r="A7737" s="85">
        <v>44939</v>
      </c>
      <c r="B7737" s="91">
        <v>1.4835</v>
      </c>
      <c r="C7737" s="91">
        <v>1.7949999999999999</v>
      </c>
      <c r="D7737" s="88"/>
      <c r="E7737" s="88"/>
      <c r="F7737" s="88"/>
    </row>
    <row r="7738" spans="1:6" s="92" customFormat="1">
      <c r="A7738" s="85">
        <v>44940</v>
      </c>
      <c r="B7738" s="91">
        <v>1.4835</v>
      </c>
      <c r="C7738" s="91">
        <v>1.7949999999999999</v>
      </c>
      <c r="D7738" s="88"/>
      <c r="E7738" s="88"/>
      <c r="F7738" s="88"/>
    </row>
    <row r="7739" spans="1:6" s="92" customFormat="1">
      <c r="A7739" s="85">
        <v>44941</v>
      </c>
      <c r="B7739" s="91">
        <v>1.4835</v>
      </c>
      <c r="C7739" s="91">
        <v>1.7949999999999999</v>
      </c>
      <c r="D7739" s="88"/>
      <c r="E7739" s="88"/>
      <c r="F7739" s="88"/>
    </row>
    <row r="7740" spans="1:6" s="92" customFormat="1">
      <c r="A7740" s="85">
        <v>44942</v>
      </c>
      <c r="B7740" s="91">
        <v>1.4835</v>
      </c>
      <c r="C7740" s="91">
        <v>1.7949999999999999</v>
      </c>
      <c r="D7740" s="88"/>
      <c r="E7740" s="88"/>
      <c r="F7740" s="88"/>
    </row>
    <row r="7741" spans="1:6" s="92" customFormat="1">
      <c r="A7741" s="85">
        <v>44943</v>
      </c>
      <c r="B7741" s="91">
        <v>1.4835</v>
      </c>
      <c r="C7741" s="91">
        <v>1.7949999999999999</v>
      </c>
      <c r="D7741" s="88"/>
      <c r="E7741" s="88"/>
      <c r="F7741" s="88"/>
    </row>
    <row r="7742" spans="1:6" s="92" customFormat="1">
      <c r="A7742" s="85">
        <v>44944</v>
      </c>
      <c r="B7742" s="91">
        <v>1.4835</v>
      </c>
      <c r="C7742" s="91">
        <v>1.7949999999999999</v>
      </c>
      <c r="D7742" s="88"/>
      <c r="E7742" s="88"/>
      <c r="F7742" s="88"/>
    </row>
    <row r="7743" spans="1:6" s="92" customFormat="1">
      <c r="A7743" s="85">
        <v>44945</v>
      </c>
      <c r="B7743" s="91">
        <v>1.4835</v>
      </c>
      <c r="C7743" s="91">
        <v>1.7949999999999999</v>
      </c>
      <c r="D7743" s="88"/>
      <c r="E7743" s="88"/>
      <c r="F7743" s="88"/>
    </row>
    <row r="7744" spans="1:6" s="92" customFormat="1">
      <c r="A7744" s="85">
        <v>44946</v>
      </c>
      <c r="B7744" s="91">
        <v>1.514</v>
      </c>
      <c r="C7744" s="91">
        <v>1.8320000000000001</v>
      </c>
      <c r="D7744" s="88"/>
      <c r="E7744" s="88"/>
      <c r="F7744" s="88"/>
    </row>
    <row r="7745" spans="1:6" s="92" customFormat="1">
      <c r="A7745" s="85">
        <v>44947</v>
      </c>
      <c r="B7745" s="91">
        <v>1.514</v>
      </c>
      <c r="C7745" s="91">
        <v>1.8320000000000001</v>
      </c>
      <c r="D7745" s="88"/>
      <c r="E7745" s="88"/>
      <c r="F7745" s="88"/>
    </row>
    <row r="7746" spans="1:6" s="92" customFormat="1">
      <c r="A7746" s="85">
        <v>44948</v>
      </c>
      <c r="B7746" s="91">
        <v>1.514</v>
      </c>
      <c r="C7746" s="91">
        <v>1.8320000000000001</v>
      </c>
      <c r="D7746" s="88"/>
      <c r="E7746" s="88"/>
      <c r="F7746" s="88"/>
    </row>
    <row r="7747" spans="1:6" s="92" customFormat="1">
      <c r="A7747" s="85">
        <v>44949</v>
      </c>
      <c r="B7747" s="91">
        <v>1.514</v>
      </c>
      <c r="C7747" s="91">
        <v>1.8320000000000001</v>
      </c>
      <c r="D7747" s="88"/>
      <c r="E7747" s="88"/>
      <c r="F7747" s="88"/>
    </row>
    <row r="7748" spans="1:6" s="92" customFormat="1">
      <c r="A7748" s="85">
        <v>44950</v>
      </c>
      <c r="B7748" s="91">
        <v>1.514</v>
      </c>
      <c r="C7748" s="91">
        <v>1.8320000000000001</v>
      </c>
      <c r="D7748" s="88"/>
      <c r="E7748" s="88"/>
      <c r="F7748" s="88"/>
    </row>
    <row r="7749" spans="1:6" s="92" customFormat="1">
      <c r="A7749" s="85">
        <v>44951</v>
      </c>
      <c r="B7749" s="91">
        <v>1.514</v>
      </c>
      <c r="C7749" s="91">
        <v>1.8320000000000001</v>
      </c>
      <c r="D7749" s="88"/>
      <c r="E7749" s="88"/>
      <c r="F7749" s="88"/>
    </row>
    <row r="7750" spans="1:6" s="92" customFormat="1">
      <c r="A7750" s="85">
        <v>44952</v>
      </c>
      <c r="B7750" s="91">
        <v>1.514</v>
      </c>
      <c r="C7750" s="91">
        <v>1.8320000000000001</v>
      </c>
      <c r="D7750" s="88"/>
      <c r="E7750" s="88"/>
      <c r="F7750" s="88"/>
    </row>
    <row r="7751" spans="1:6" s="92" customFormat="1">
      <c r="A7751" s="85">
        <v>44953</v>
      </c>
      <c r="B7751" s="91">
        <v>1.514</v>
      </c>
      <c r="C7751" s="91">
        <v>1.8320000000000001</v>
      </c>
      <c r="D7751" s="88"/>
      <c r="E7751" s="88"/>
      <c r="F7751" s="88"/>
    </row>
    <row r="7752" spans="1:6" s="92" customFormat="1">
      <c r="A7752" s="85">
        <v>44954</v>
      </c>
      <c r="B7752" s="91">
        <v>1.514</v>
      </c>
      <c r="C7752" s="91">
        <v>1.8320000000000001</v>
      </c>
      <c r="D7752" s="88"/>
      <c r="E7752" s="88"/>
      <c r="F7752" s="88"/>
    </row>
    <row r="7753" spans="1:6" s="92" customFormat="1">
      <c r="A7753" s="85">
        <v>44955</v>
      </c>
      <c r="B7753" s="91">
        <v>1.514</v>
      </c>
      <c r="C7753" s="91">
        <v>1.8320000000000001</v>
      </c>
      <c r="D7753" s="88"/>
      <c r="E7753" s="88"/>
      <c r="F7753" s="88"/>
    </row>
    <row r="7754" spans="1:6" s="92" customFormat="1">
      <c r="A7754" s="85">
        <v>44956</v>
      </c>
      <c r="B7754" s="91">
        <v>1.514</v>
      </c>
      <c r="C7754" s="91">
        <v>1.8320000000000001</v>
      </c>
      <c r="D7754" s="88"/>
      <c r="E7754" s="88"/>
      <c r="F7754" s="88"/>
    </row>
    <row r="7755" spans="1:6" s="92" customFormat="1">
      <c r="A7755" s="85">
        <v>44957</v>
      </c>
      <c r="B7755" s="91">
        <v>1.514</v>
      </c>
      <c r="C7755" s="91">
        <v>1.8320000000000001</v>
      </c>
      <c r="D7755" s="88"/>
      <c r="E7755" s="88"/>
      <c r="F7755" s="88"/>
    </row>
    <row r="7756" spans="1:6" s="92" customFormat="1">
      <c r="A7756" s="85">
        <v>44958</v>
      </c>
      <c r="B7756" s="91">
        <v>1.514</v>
      </c>
      <c r="C7756" s="91">
        <v>1.8320000000000001</v>
      </c>
      <c r="D7756" s="88"/>
      <c r="E7756" s="88"/>
      <c r="F7756" s="88"/>
    </row>
    <row r="7757" spans="1:6" s="92" customFormat="1">
      <c r="A7757" s="85">
        <v>44959</v>
      </c>
      <c r="B7757" s="91">
        <v>1.4719</v>
      </c>
      <c r="C7757" s="91">
        <v>1.7809999999999999</v>
      </c>
      <c r="D7757" s="88"/>
      <c r="E7757" s="88"/>
      <c r="F7757" s="88"/>
    </row>
    <row r="7758" spans="1:6" s="92" customFormat="1">
      <c r="A7758" s="85">
        <v>44960</v>
      </c>
      <c r="B7758" s="91">
        <v>1.4719</v>
      </c>
      <c r="C7758" s="91">
        <v>1.7809999999999999</v>
      </c>
      <c r="D7758" s="88"/>
      <c r="E7758" s="88"/>
      <c r="F7758" s="88"/>
    </row>
    <row r="7759" spans="1:6" s="92" customFormat="1">
      <c r="A7759" s="85">
        <v>44961</v>
      </c>
      <c r="B7759" s="91">
        <v>1.4719</v>
      </c>
      <c r="C7759" s="91">
        <v>1.7809999999999999</v>
      </c>
      <c r="D7759" s="88"/>
      <c r="E7759" s="88"/>
      <c r="F7759" s="88"/>
    </row>
    <row r="7760" spans="1:6" s="92" customFormat="1">
      <c r="A7760" s="85">
        <v>44962</v>
      </c>
      <c r="B7760" s="91">
        <v>1.4719</v>
      </c>
      <c r="C7760" s="91">
        <v>1.7809999999999999</v>
      </c>
      <c r="D7760" s="88"/>
      <c r="E7760" s="88"/>
      <c r="F7760" s="88"/>
    </row>
    <row r="7761" spans="1:6" s="92" customFormat="1">
      <c r="A7761" s="85">
        <v>44963</v>
      </c>
      <c r="B7761" s="91">
        <v>1.4719</v>
      </c>
      <c r="C7761" s="91">
        <v>1.7809999999999999</v>
      </c>
      <c r="D7761" s="88"/>
      <c r="E7761" s="88"/>
      <c r="F7761" s="88"/>
    </row>
    <row r="7762" spans="1:6" s="92" customFormat="1">
      <c r="A7762" s="85">
        <v>44964</v>
      </c>
      <c r="B7762" s="91">
        <v>1.4363999999999999</v>
      </c>
      <c r="C7762" s="91">
        <v>1.738</v>
      </c>
      <c r="D7762" s="88"/>
      <c r="E7762" s="88"/>
      <c r="F7762" s="88"/>
    </row>
    <row r="7763" spans="1:6" s="92" customFormat="1">
      <c r="A7763" s="85">
        <v>44965</v>
      </c>
      <c r="B7763" s="91">
        <v>1.4363999999999999</v>
      </c>
      <c r="C7763" s="91">
        <v>1.738</v>
      </c>
      <c r="D7763" s="88"/>
      <c r="E7763" s="88"/>
      <c r="F7763" s="88"/>
    </row>
    <row r="7764" spans="1:6" s="92" customFormat="1">
      <c r="A7764" s="85">
        <v>44966</v>
      </c>
      <c r="B7764" s="91">
        <v>1.462</v>
      </c>
      <c r="C7764" s="91">
        <v>1.7689999999999999</v>
      </c>
      <c r="D7764" s="88"/>
      <c r="E7764" s="88"/>
      <c r="F7764" s="88"/>
    </row>
    <row r="7765" spans="1:6" s="92" customFormat="1">
      <c r="A7765" s="85">
        <v>44967</v>
      </c>
      <c r="B7765" s="91">
        <v>1.462</v>
      </c>
      <c r="C7765" s="91">
        <v>1.7689999999999999</v>
      </c>
      <c r="D7765" s="88"/>
      <c r="E7765" s="88"/>
      <c r="F7765" s="88"/>
    </row>
    <row r="7766" spans="1:6" s="92" customFormat="1">
      <c r="A7766" s="85">
        <v>44968</v>
      </c>
      <c r="B7766" s="91">
        <v>1.462</v>
      </c>
      <c r="C7766" s="91">
        <v>1.7689999999999999</v>
      </c>
      <c r="D7766" s="88"/>
      <c r="E7766" s="88"/>
      <c r="F7766" s="88"/>
    </row>
    <row r="7767" spans="1:6" s="92" customFormat="1">
      <c r="A7767" s="85">
        <v>44969</v>
      </c>
      <c r="B7767" s="91">
        <v>1.462</v>
      </c>
      <c r="C7767" s="91">
        <v>1.7689999999999999</v>
      </c>
      <c r="D7767" s="88"/>
      <c r="E7767" s="88"/>
      <c r="F7767" s="88"/>
    </row>
    <row r="7768" spans="1:6" s="92" customFormat="1">
      <c r="A7768" s="85">
        <v>44970</v>
      </c>
      <c r="B7768" s="91">
        <v>1.462</v>
      </c>
      <c r="C7768" s="91">
        <v>1.7689999999999999</v>
      </c>
      <c r="D7768" s="88"/>
      <c r="E7768" s="88"/>
      <c r="F7768" s="88"/>
    </row>
    <row r="7769" spans="1:6" s="92" customFormat="1">
      <c r="A7769" s="85">
        <v>44971</v>
      </c>
      <c r="B7769" s="91">
        <v>1.462</v>
      </c>
      <c r="C7769" s="91">
        <v>1.7689999999999999</v>
      </c>
      <c r="D7769" s="88"/>
      <c r="E7769" s="88"/>
      <c r="F7769" s="88"/>
    </row>
    <row r="7770" spans="1:6" s="92" customFormat="1">
      <c r="A7770" s="85">
        <v>44972</v>
      </c>
      <c r="B7770" s="91">
        <v>1.462</v>
      </c>
      <c r="C7770" s="91">
        <v>1.7689999999999999</v>
      </c>
      <c r="D7770" s="88"/>
      <c r="E7770" s="88"/>
      <c r="F7770" s="88"/>
    </row>
    <row r="7771" spans="1:6" s="92" customFormat="1">
      <c r="A7771" s="85">
        <v>44973</v>
      </c>
      <c r="B7771" s="91">
        <v>1.462</v>
      </c>
      <c r="C7771" s="91">
        <v>1.7689999999999999</v>
      </c>
      <c r="D7771" s="88"/>
      <c r="E7771" s="88"/>
      <c r="F7771" s="88"/>
    </row>
    <row r="7772" spans="1:6" s="92" customFormat="1">
      <c r="A7772" s="85">
        <v>44974</v>
      </c>
      <c r="B7772" s="91">
        <v>1.462</v>
      </c>
      <c r="C7772" s="91">
        <v>1.7689999999999999</v>
      </c>
      <c r="D7772" s="88"/>
      <c r="E7772" s="88"/>
      <c r="F7772" s="88"/>
    </row>
    <row r="7773" spans="1:6" s="92" customFormat="1">
      <c r="A7773" s="85">
        <v>44975</v>
      </c>
      <c r="B7773" s="91">
        <v>1.4512</v>
      </c>
      <c r="C7773" s="91">
        <v>1.756</v>
      </c>
      <c r="D7773" s="88"/>
      <c r="E7773" s="88"/>
      <c r="F7773" s="88"/>
    </row>
    <row r="7774" spans="1:6" s="92" customFormat="1">
      <c r="A7774" s="85">
        <v>44976</v>
      </c>
      <c r="B7774" s="91">
        <v>1.4512</v>
      </c>
      <c r="C7774" s="91">
        <v>1.756</v>
      </c>
      <c r="D7774" s="88"/>
      <c r="E7774" s="88"/>
      <c r="F7774" s="88"/>
    </row>
    <row r="7775" spans="1:6" s="92" customFormat="1">
      <c r="A7775" s="85">
        <v>44977</v>
      </c>
      <c r="B7775" s="91">
        <v>1.4512</v>
      </c>
      <c r="C7775" s="91">
        <v>1.756</v>
      </c>
      <c r="D7775" s="88"/>
      <c r="E7775" s="88"/>
      <c r="F7775" s="88"/>
    </row>
    <row r="7776" spans="1:6" s="92" customFormat="1">
      <c r="A7776" s="85">
        <v>44978</v>
      </c>
      <c r="B7776" s="91">
        <v>1.4512</v>
      </c>
      <c r="C7776" s="91">
        <v>1.756</v>
      </c>
      <c r="D7776" s="88"/>
      <c r="E7776" s="88"/>
      <c r="F7776" s="88"/>
    </row>
    <row r="7777" spans="1:6" s="92" customFormat="1">
      <c r="A7777" s="85">
        <v>44979</v>
      </c>
      <c r="B7777" s="91">
        <v>1.4512</v>
      </c>
      <c r="C7777" s="91">
        <v>1.756</v>
      </c>
      <c r="D7777" s="88"/>
      <c r="E7777" s="88"/>
      <c r="F7777" s="88"/>
    </row>
    <row r="7778" spans="1:6" s="92" customFormat="1">
      <c r="A7778" s="85">
        <v>44980</v>
      </c>
      <c r="B7778" s="91">
        <v>1.4512</v>
      </c>
      <c r="C7778" s="91">
        <v>1.756</v>
      </c>
      <c r="D7778" s="88"/>
      <c r="E7778" s="88"/>
      <c r="F7778" s="88"/>
    </row>
    <row r="7779" spans="1:6" s="92" customFormat="1">
      <c r="A7779" s="85">
        <v>44981</v>
      </c>
      <c r="B7779" s="91">
        <v>1.4512</v>
      </c>
      <c r="C7779" s="91">
        <v>1.756</v>
      </c>
      <c r="D7779" s="88"/>
      <c r="E7779" s="88"/>
      <c r="F7779" s="88"/>
    </row>
    <row r="7780" spans="1:6" s="92" customFormat="1">
      <c r="A7780" s="85">
        <v>44982</v>
      </c>
      <c r="B7780" s="91">
        <v>1.4404999999999999</v>
      </c>
      <c r="C7780" s="91">
        <v>1.7430000000000001</v>
      </c>
      <c r="D7780" s="88"/>
      <c r="E7780" s="88"/>
      <c r="F7780" s="88"/>
    </row>
    <row r="7781" spans="1:6" s="92" customFormat="1">
      <c r="A7781" s="85">
        <v>44983</v>
      </c>
      <c r="B7781" s="91">
        <v>1.4404999999999999</v>
      </c>
      <c r="C7781" s="91">
        <v>1.7430000000000001</v>
      </c>
      <c r="D7781" s="88"/>
      <c r="E7781" s="88"/>
      <c r="F7781" s="88"/>
    </row>
    <row r="7782" spans="1:6" s="92" customFormat="1">
      <c r="A7782" s="85">
        <v>44984</v>
      </c>
      <c r="B7782" s="91">
        <v>1.4404999999999999</v>
      </c>
      <c r="C7782" s="91">
        <v>1.7430000000000001</v>
      </c>
      <c r="D7782" s="88"/>
      <c r="E7782" s="88"/>
      <c r="F7782" s="88"/>
    </row>
    <row r="7783" spans="1:6" s="92" customFormat="1">
      <c r="A7783" s="85">
        <v>44985</v>
      </c>
      <c r="B7783" s="91">
        <v>1.4404999999999999</v>
      </c>
      <c r="C7783" s="91">
        <v>1.7430000000000001</v>
      </c>
      <c r="D7783" s="88"/>
      <c r="E7783" s="88"/>
      <c r="F7783" s="88"/>
    </row>
    <row r="7784" spans="1:6" s="92" customFormat="1">
      <c r="A7784" s="85">
        <v>44986</v>
      </c>
      <c r="B7784" s="91">
        <v>1.4793000000000001</v>
      </c>
      <c r="C7784" s="91">
        <v>1.79</v>
      </c>
      <c r="D7784" s="88"/>
      <c r="E7784" s="88"/>
      <c r="F7784" s="88"/>
    </row>
    <row r="7785" spans="1:6" s="92" customFormat="1">
      <c r="A7785" s="85">
        <v>44987</v>
      </c>
      <c r="B7785" s="91">
        <v>1.4793000000000001</v>
      </c>
      <c r="C7785" s="91">
        <v>1.79</v>
      </c>
      <c r="D7785" s="88"/>
      <c r="E7785" s="88"/>
      <c r="F7785" s="88"/>
    </row>
    <row r="7786" spans="1:6" s="92" customFormat="1">
      <c r="A7786" s="85">
        <v>44988</v>
      </c>
      <c r="B7786" s="91">
        <v>1.4793000000000001</v>
      </c>
      <c r="C7786" s="91">
        <v>1.79</v>
      </c>
      <c r="D7786" s="88"/>
      <c r="E7786" s="88"/>
      <c r="F7786" s="88"/>
    </row>
    <row r="7787" spans="1:6" s="92" customFormat="1">
      <c r="A7787" s="85">
        <v>44989</v>
      </c>
      <c r="B7787" s="91">
        <v>1.4793000000000001</v>
      </c>
      <c r="C7787" s="91">
        <v>1.79</v>
      </c>
      <c r="D7787" s="88"/>
      <c r="E7787" s="88"/>
      <c r="F7787" s="88"/>
    </row>
    <row r="7788" spans="1:6" s="92" customFormat="1">
      <c r="A7788" s="85">
        <v>44990</v>
      </c>
      <c r="B7788" s="91">
        <v>1.4793000000000001</v>
      </c>
      <c r="C7788" s="91">
        <v>1.79</v>
      </c>
      <c r="D7788" s="88"/>
      <c r="E7788" s="88"/>
      <c r="F7788" s="88"/>
    </row>
    <row r="7789" spans="1:6" s="92" customFormat="1">
      <c r="A7789" s="85">
        <v>44991</v>
      </c>
      <c r="B7789" s="91">
        <v>1.4793000000000001</v>
      </c>
      <c r="C7789" s="91">
        <v>1.79</v>
      </c>
      <c r="D7789" s="88"/>
      <c r="E7789" s="88"/>
      <c r="F7789" s="88"/>
    </row>
    <row r="7790" spans="1:6" s="92" customFormat="1">
      <c r="A7790" s="85">
        <v>44992</v>
      </c>
      <c r="B7790" s="91">
        <v>1.4793000000000001</v>
      </c>
      <c r="C7790" s="91">
        <v>1.79</v>
      </c>
      <c r="D7790" s="88"/>
      <c r="E7790" s="88"/>
      <c r="F7790" s="88"/>
    </row>
    <row r="7791" spans="1:6" s="92" customFormat="1">
      <c r="A7791" s="85">
        <v>44993</v>
      </c>
      <c r="B7791" s="91">
        <v>1.4793000000000001</v>
      </c>
      <c r="C7791" s="91">
        <v>1.79</v>
      </c>
      <c r="D7791" s="88"/>
      <c r="E7791" s="88"/>
      <c r="F7791" s="88"/>
    </row>
    <row r="7792" spans="1:6" s="92" customFormat="1">
      <c r="A7792" s="85">
        <v>44994</v>
      </c>
      <c r="B7792" s="91">
        <v>1.4793000000000001</v>
      </c>
      <c r="C7792" s="91">
        <v>1.79</v>
      </c>
      <c r="D7792" s="88"/>
      <c r="E7792" s="88"/>
      <c r="F7792" s="88"/>
    </row>
    <row r="7793" spans="1:6" s="92" customFormat="1">
      <c r="A7793" s="85">
        <v>44995</v>
      </c>
      <c r="B7793" s="91">
        <v>1.4793000000000001</v>
      </c>
      <c r="C7793" s="91">
        <v>1.79</v>
      </c>
      <c r="D7793" s="88"/>
      <c r="E7793" s="88"/>
      <c r="F7793" s="88"/>
    </row>
    <row r="7794" spans="1:6" s="92" customFormat="1">
      <c r="A7794" s="85">
        <v>44996</v>
      </c>
      <c r="B7794" s="91">
        <v>1.4793000000000001</v>
      </c>
      <c r="C7794" s="91">
        <v>1.79</v>
      </c>
      <c r="D7794" s="88"/>
      <c r="E7794" s="88"/>
      <c r="F7794" s="88"/>
    </row>
    <row r="7795" spans="1:6" s="92" customFormat="1">
      <c r="A7795" s="85">
        <v>44997</v>
      </c>
      <c r="B7795" s="91">
        <v>1.4793000000000001</v>
      </c>
      <c r="C7795" s="91">
        <v>1.79</v>
      </c>
      <c r="D7795" s="88"/>
      <c r="E7795" s="88"/>
      <c r="F7795" s="88"/>
    </row>
    <row r="7796" spans="1:6" s="92" customFormat="1">
      <c r="A7796" s="85">
        <v>44998</v>
      </c>
      <c r="B7796" s="91">
        <v>1.4793000000000001</v>
      </c>
      <c r="C7796" s="91">
        <v>1.79</v>
      </c>
      <c r="D7796" s="88"/>
      <c r="E7796" s="88"/>
      <c r="F7796" s="88"/>
    </row>
    <row r="7797" spans="1:6" s="92" customFormat="1">
      <c r="A7797" s="85">
        <v>44999</v>
      </c>
      <c r="B7797" s="91">
        <v>1.4694</v>
      </c>
      <c r="C7797" s="91">
        <v>1.778</v>
      </c>
      <c r="D7797" s="88"/>
      <c r="E7797" s="88"/>
      <c r="F7797" s="88"/>
    </row>
    <row r="7798" spans="1:6" s="92" customFormat="1">
      <c r="A7798" s="85">
        <v>45000</v>
      </c>
      <c r="B7798" s="91">
        <v>1.4694</v>
      </c>
      <c r="C7798" s="91">
        <v>1.778</v>
      </c>
      <c r="D7798" s="88"/>
      <c r="E7798" s="88"/>
      <c r="F7798" s="88"/>
    </row>
    <row r="7799" spans="1:6" s="92" customFormat="1">
      <c r="A7799" s="85">
        <v>45001</v>
      </c>
      <c r="B7799" s="91">
        <v>1.4694</v>
      </c>
      <c r="C7799" s="91">
        <v>1.778</v>
      </c>
      <c r="D7799" s="88"/>
      <c r="E7799" s="88"/>
      <c r="F7799" s="88"/>
    </row>
    <row r="7800" spans="1:6" s="92" customFormat="1">
      <c r="A7800" s="85">
        <v>45002</v>
      </c>
      <c r="B7800" s="91">
        <v>1.4388000000000001</v>
      </c>
      <c r="C7800" s="91">
        <v>1.7410000000000001</v>
      </c>
      <c r="D7800" s="88"/>
      <c r="E7800" s="88"/>
      <c r="F7800" s="88"/>
    </row>
    <row r="7801" spans="1:6" s="92" customFormat="1">
      <c r="A7801" s="85">
        <v>45003</v>
      </c>
      <c r="B7801" s="91">
        <v>1.4388000000000001</v>
      </c>
      <c r="C7801" s="91">
        <v>1.7410000000000001</v>
      </c>
      <c r="D7801" s="88"/>
      <c r="E7801" s="88"/>
      <c r="F7801" s="88"/>
    </row>
    <row r="7802" spans="1:6" s="92" customFormat="1">
      <c r="A7802" s="85">
        <v>45004</v>
      </c>
      <c r="B7802" s="91">
        <v>1.4388000000000001</v>
      </c>
      <c r="C7802" s="91">
        <v>1.7410000000000001</v>
      </c>
      <c r="D7802" s="88"/>
      <c r="E7802" s="88"/>
      <c r="F7802" s="88"/>
    </row>
    <row r="7803" spans="1:6" s="92" customFormat="1">
      <c r="A7803" s="85">
        <v>45005</v>
      </c>
      <c r="B7803" s="91">
        <v>1.4388000000000001</v>
      </c>
      <c r="C7803" s="91">
        <v>1.7410000000000001</v>
      </c>
      <c r="D7803" s="88"/>
      <c r="E7803" s="88"/>
      <c r="F7803" s="88"/>
    </row>
    <row r="7804" spans="1:6" s="92" customFormat="1">
      <c r="A7804" s="85">
        <v>45006</v>
      </c>
      <c r="B7804" s="91">
        <v>1.4653</v>
      </c>
      <c r="C7804" s="91">
        <v>1.7729999999999999</v>
      </c>
      <c r="D7804" s="88"/>
      <c r="E7804" s="88"/>
      <c r="F7804" s="88"/>
    </row>
    <row r="7805" spans="1:6" s="92" customFormat="1">
      <c r="A7805" s="85">
        <v>45007</v>
      </c>
      <c r="B7805" s="91">
        <v>1.4653</v>
      </c>
      <c r="C7805" s="91">
        <v>1.7729999999999999</v>
      </c>
      <c r="D7805" s="88"/>
      <c r="E7805" s="88"/>
      <c r="F7805" s="88"/>
    </row>
    <row r="7806" spans="1:6" s="92" customFormat="1">
      <c r="A7806" s="85">
        <v>45008</v>
      </c>
      <c r="B7806" s="91">
        <v>1.4653</v>
      </c>
      <c r="C7806" s="91">
        <v>1.7729999999999999</v>
      </c>
      <c r="D7806" s="88"/>
      <c r="E7806" s="88"/>
      <c r="F7806" s="88"/>
    </row>
    <row r="7807" spans="1:6" s="92" customFormat="1">
      <c r="A7807" s="85">
        <v>45009</v>
      </c>
      <c r="B7807" s="91">
        <v>1.4653</v>
      </c>
      <c r="C7807" s="91">
        <v>1.7729999999999999</v>
      </c>
      <c r="D7807" s="88"/>
      <c r="E7807" s="88"/>
      <c r="F7807" s="88"/>
    </row>
    <row r="7808" spans="1:6" s="92" customFormat="1">
      <c r="A7808" s="85">
        <v>45010</v>
      </c>
      <c r="B7808" s="91">
        <v>1.4554</v>
      </c>
      <c r="C7808" s="91">
        <v>1.7609999999999999</v>
      </c>
      <c r="D7808" s="88"/>
      <c r="E7808" s="88"/>
      <c r="F7808" s="88"/>
    </row>
    <row r="7809" spans="1:6" s="92" customFormat="1">
      <c r="A7809" s="85">
        <v>45011</v>
      </c>
      <c r="B7809" s="91">
        <v>1.4554</v>
      </c>
      <c r="C7809" s="91">
        <v>1.7609999999999999</v>
      </c>
      <c r="D7809" s="88"/>
      <c r="E7809" s="88"/>
      <c r="F7809" s="88"/>
    </row>
    <row r="7810" spans="1:6" s="92" customFormat="1">
      <c r="A7810" s="85">
        <v>45012</v>
      </c>
      <c r="B7810" s="91">
        <v>1.4554</v>
      </c>
      <c r="C7810" s="91">
        <v>1.7609999999999999</v>
      </c>
      <c r="D7810" s="88"/>
      <c r="E7810" s="88"/>
      <c r="F7810" s="88"/>
    </row>
    <row r="7811" spans="1:6" s="92" customFormat="1">
      <c r="A7811" s="85">
        <v>45013</v>
      </c>
      <c r="B7811" s="91">
        <v>1.4554</v>
      </c>
      <c r="C7811" s="91">
        <v>1.7609999999999999</v>
      </c>
      <c r="D7811" s="88"/>
      <c r="E7811" s="88"/>
      <c r="F7811" s="88"/>
    </row>
    <row r="7812" spans="1:6" s="92" customFormat="1">
      <c r="A7812" s="85">
        <v>45014</v>
      </c>
      <c r="B7812" s="91">
        <v>1.4554</v>
      </c>
      <c r="C7812" s="91">
        <v>1.7609999999999999</v>
      </c>
      <c r="D7812" s="88"/>
      <c r="E7812" s="88"/>
      <c r="F7812" s="88"/>
    </row>
    <row r="7813" spans="1:6" s="92" customFormat="1">
      <c r="A7813" s="85">
        <v>45015</v>
      </c>
      <c r="B7813" s="91">
        <v>1.4554</v>
      </c>
      <c r="C7813" s="91">
        <v>1.7609999999999999</v>
      </c>
      <c r="D7813" s="88"/>
      <c r="E7813" s="88"/>
      <c r="F7813" s="88"/>
    </row>
    <row r="7814" spans="1:6" s="92" customFormat="1">
      <c r="A7814" s="85">
        <v>45016</v>
      </c>
      <c r="B7814" s="91">
        <v>1.4554</v>
      </c>
      <c r="C7814" s="91">
        <v>1.7609999999999999</v>
      </c>
      <c r="D7814" s="88"/>
      <c r="E7814" s="88"/>
      <c r="F7814" s="88"/>
    </row>
    <row r="7815" spans="1:6" s="92" customFormat="1">
      <c r="A7815" s="85">
        <v>45017</v>
      </c>
      <c r="B7815" s="91">
        <v>1.4818</v>
      </c>
      <c r="C7815" s="91">
        <v>1.7929999999999999</v>
      </c>
      <c r="D7815" s="88"/>
      <c r="E7815" s="88"/>
      <c r="F7815" s="88"/>
    </row>
    <row r="7816" spans="1:6" s="92" customFormat="1">
      <c r="A7816" s="85">
        <v>45018</v>
      </c>
      <c r="B7816" s="91">
        <v>1.4818</v>
      </c>
      <c r="C7816" s="91">
        <v>1.7929999999999999</v>
      </c>
      <c r="D7816" s="88"/>
      <c r="E7816" s="88"/>
      <c r="F7816" s="88"/>
    </row>
    <row r="7817" spans="1:6" s="92" customFormat="1">
      <c r="A7817" s="85">
        <v>45019</v>
      </c>
      <c r="B7817" s="91">
        <v>1.4818</v>
      </c>
      <c r="C7817" s="91">
        <v>1.7929999999999999</v>
      </c>
      <c r="D7817" s="88"/>
      <c r="E7817" s="88"/>
      <c r="F7817" s="88"/>
    </row>
    <row r="7818" spans="1:6" s="92" customFormat="1">
      <c r="A7818" s="85">
        <v>45020</v>
      </c>
      <c r="B7818" s="91">
        <v>1.4818</v>
      </c>
      <c r="C7818" s="91">
        <v>1.7929999999999999</v>
      </c>
      <c r="D7818" s="88"/>
      <c r="E7818" s="88"/>
      <c r="F7818" s="88"/>
    </row>
    <row r="7819" spans="1:6" s="92" customFormat="1">
      <c r="A7819" s="85">
        <v>45021</v>
      </c>
      <c r="B7819" s="91">
        <v>1.5116000000000001</v>
      </c>
      <c r="C7819" s="91">
        <v>1.829</v>
      </c>
      <c r="D7819" s="88"/>
      <c r="E7819" s="88"/>
      <c r="F7819" s="88"/>
    </row>
    <row r="7820" spans="1:6" s="92" customFormat="1">
      <c r="A7820" s="85">
        <v>45022</v>
      </c>
      <c r="B7820" s="91">
        <v>1.5116000000000001</v>
      </c>
      <c r="C7820" s="91">
        <v>1.829</v>
      </c>
      <c r="D7820" s="88"/>
      <c r="E7820" s="88"/>
      <c r="F7820" s="88"/>
    </row>
    <row r="7821" spans="1:6" s="92" customFormat="1">
      <c r="A7821" s="85">
        <v>45023</v>
      </c>
      <c r="B7821" s="91">
        <v>1.5116000000000001</v>
      </c>
      <c r="C7821" s="91">
        <v>1.829</v>
      </c>
      <c r="D7821" s="88"/>
      <c r="E7821" s="88"/>
      <c r="F7821" s="88"/>
    </row>
    <row r="7822" spans="1:6" s="92" customFormat="1">
      <c r="A7822" s="85">
        <v>45024</v>
      </c>
      <c r="B7822" s="91">
        <v>1.5007999999999999</v>
      </c>
      <c r="C7822" s="91">
        <v>1.8160000000000001</v>
      </c>
      <c r="D7822" s="88"/>
      <c r="E7822" s="88"/>
      <c r="F7822" s="88"/>
    </row>
    <row r="7823" spans="1:6" s="92" customFormat="1">
      <c r="A7823" s="85">
        <v>45025</v>
      </c>
      <c r="B7823" s="91">
        <v>1.5007999999999999</v>
      </c>
      <c r="C7823" s="91">
        <v>1.8160000000000001</v>
      </c>
      <c r="D7823" s="88"/>
      <c r="E7823" s="88"/>
      <c r="F7823" s="88"/>
    </row>
    <row r="7824" spans="1:6" s="92" customFormat="1">
      <c r="A7824" s="85">
        <v>45026</v>
      </c>
      <c r="B7824" s="91">
        <v>1.5007999999999999</v>
      </c>
      <c r="C7824" s="91">
        <v>1.8160000000000001</v>
      </c>
      <c r="D7824" s="88"/>
      <c r="E7824" s="88"/>
      <c r="F7824" s="88"/>
    </row>
    <row r="7825" spans="1:6" s="92" customFormat="1">
      <c r="A7825" s="85">
        <v>45027</v>
      </c>
      <c r="B7825" s="91">
        <v>1.5007999999999999</v>
      </c>
      <c r="C7825" s="91">
        <v>1.8160000000000001</v>
      </c>
      <c r="D7825" s="88"/>
      <c r="E7825" s="88"/>
      <c r="F7825" s="88"/>
    </row>
    <row r="7826" spans="1:6" s="92" customFormat="1">
      <c r="A7826" s="85">
        <v>45028</v>
      </c>
      <c r="B7826" s="91">
        <v>1.5007999999999999</v>
      </c>
      <c r="C7826" s="91">
        <v>1.8160000000000001</v>
      </c>
      <c r="D7826" s="88"/>
      <c r="E7826" s="88"/>
      <c r="F7826" s="88"/>
    </row>
    <row r="7827" spans="1:6" s="92" customFormat="1">
      <c r="A7827" s="85">
        <v>45029</v>
      </c>
      <c r="B7827" s="91">
        <v>1.5007999999999999</v>
      </c>
      <c r="C7827" s="91">
        <v>1.8160000000000001</v>
      </c>
      <c r="D7827" s="88"/>
      <c r="E7827" s="88"/>
      <c r="F7827" s="88"/>
    </row>
    <row r="7828" spans="1:6" s="92" customFormat="1">
      <c r="A7828" s="85">
        <v>45030</v>
      </c>
      <c r="B7828" s="91">
        <v>1.5007999999999999</v>
      </c>
      <c r="C7828" s="91">
        <v>1.8160000000000001</v>
      </c>
      <c r="D7828" s="88"/>
      <c r="E7828" s="88"/>
      <c r="F7828" s="88"/>
    </row>
    <row r="7829" spans="1:6" s="92" customFormat="1">
      <c r="A7829" s="85">
        <v>45031</v>
      </c>
      <c r="B7829" s="91">
        <v>1.5007999999999999</v>
      </c>
      <c r="C7829" s="91">
        <v>1.8160000000000001</v>
      </c>
      <c r="D7829" s="88"/>
      <c r="E7829" s="88"/>
      <c r="F7829" s="88"/>
    </row>
    <row r="7830" spans="1:6" s="92" customFormat="1">
      <c r="A7830" s="85">
        <v>45032</v>
      </c>
      <c r="B7830" s="91">
        <v>1.5007999999999999</v>
      </c>
      <c r="C7830" s="91">
        <v>1.8160000000000001</v>
      </c>
      <c r="D7830" s="88"/>
      <c r="E7830" s="88"/>
      <c r="F7830" s="88"/>
    </row>
    <row r="7831" spans="1:6" s="92" customFormat="1">
      <c r="A7831" s="85">
        <v>45033</v>
      </c>
      <c r="B7831" s="91">
        <v>1.5007999999999999</v>
      </c>
      <c r="C7831" s="91">
        <v>1.8160000000000001</v>
      </c>
      <c r="D7831" s="88"/>
      <c r="E7831" s="88"/>
      <c r="F7831" s="88"/>
    </row>
    <row r="7832" spans="1:6" s="92" customFormat="1">
      <c r="A7832" s="85">
        <v>45034</v>
      </c>
      <c r="B7832" s="91">
        <v>1.4743999999999999</v>
      </c>
      <c r="C7832" s="91">
        <v>1.784</v>
      </c>
      <c r="D7832" s="88"/>
      <c r="E7832" s="88"/>
      <c r="F7832" s="88"/>
    </row>
    <row r="7833" spans="1:6" s="92" customFormat="1">
      <c r="A7833" s="85">
        <v>45035</v>
      </c>
      <c r="B7833" s="91">
        <v>1.4743999999999999</v>
      </c>
      <c r="C7833" s="91">
        <v>1.784</v>
      </c>
      <c r="D7833" s="88"/>
      <c r="E7833" s="88"/>
      <c r="F7833" s="88"/>
    </row>
    <row r="7834" spans="1:6" s="92" customFormat="1">
      <c r="A7834" s="85">
        <v>45036</v>
      </c>
      <c r="B7834" s="91">
        <v>1.4743999999999999</v>
      </c>
      <c r="C7834" s="91">
        <v>1.784</v>
      </c>
      <c r="D7834" s="88"/>
      <c r="E7834" s="88"/>
      <c r="F7834" s="88"/>
    </row>
    <row r="7835" spans="1:6" s="92" customFormat="1">
      <c r="A7835" s="85">
        <v>45037</v>
      </c>
      <c r="B7835" s="91">
        <v>1.4743999999999999</v>
      </c>
      <c r="C7835" s="91">
        <v>1.784</v>
      </c>
      <c r="D7835" s="88"/>
      <c r="E7835" s="88"/>
      <c r="F7835" s="88"/>
    </row>
    <row r="7836" spans="1:6" s="92" customFormat="1">
      <c r="A7836" s="85">
        <v>45038</v>
      </c>
      <c r="B7836" s="91">
        <v>1.4743999999999999</v>
      </c>
      <c r="C7836" s="91">
        <v>1.784</v>
      </c>
      <c r="D7836" s="88"/>
      <c r="E7836" s="88"/>
      <c r="F7836" s="88"/>
    </row>
    <row r="7837" spans="1:6" s="92" customFormat="1">
      <c r="A7837" s="85">
        <v>45039</v>
      </c>
      <c r="B7837" s="91">
        <v>1.4743999999999999</v>
      </c>
      <c r="C7837" s="91">
        <v>1.784</v>
      </c>
      <c r="D7837" s="88"/>
      <c r="E7837" s="88"/>
      <c r="F7837" s="88"/>
    </row>
    <row r="7838" spans="1:6" s="92" customFormat="1">
      <c r="A7838" s="85">
        <v>45040</v>
      </c>
      <c r="B7838" s="91">
        <v>1.4743999999999999</v>
      </c>
      <c r="C7838" s="91">
        <v>1.784</v>
      </c>
      <c r="D7838" s="88"/>
      <c r="E7838" s="88"/>
      <c r="F7838" s="88"/>
    </row>
    <row r="7839" spans="1:6" s="92" customFormat="1">
      <c r="A7839" s="85">
        <v>45041</v>
      </c>
      <c r="B7839" s="91">
        <v>1.4512</v>
      </c>
      <c r="C7839" s="91">
        <v>1.756</v>
      </c>
      <c r="D7839" s="88"/>
      <c r="E7839" s="88"/>
      <c r="F7839" s="88"/>
    </row>
    <row r="7840" spans="1:6" s="92" customFormat="1">
      <c r="A7840" s="85">
        <v>45042</v>
      </c>
      <c r="B7840" s="91">
        <v>1.4512</v>
      </c>
      <c r="C7840" s="91">
        <v>1.756</v>
      </c>
      <c r="D7840" s="88"/>
      <c r="E7840" s="88"/>
      <c r="F7840" s="88"/>
    </row>
    <row r="7841" spans="1:6" s="92" customFormat="1">
      <c r="A7841" s="85">
        <v>45043</v>
      </c>
      <c r="B7841" s="91">
        <v>1.4512</v>
      </c>
      <c r="C7841" s="91">
        <v>1.756</v>
      </c>
      <c r="D7841" s="88"/>
      <c r="E7841" s="88"/>
      <c r="F7841" s="88"/>
    </row>
    <row r="7842" spans="1:6" s="92" customFormat="1">
      <c r="A7842" s="85">
        <v>45044</v>
      </c>
      <c r="B7842" s="91">
        <v>1.4512</v>
      </c>
      <c r="C7842" s="91">
        <v>1.756</v>
      </c>
      <c r="D7842" s="88"/>
      <c r="E7842" s="88"/>
      <c r="F7842" s="88"/>
    </row>
    <row r="7843" spans="1:6" s="92" customFormat="1">
      <c r="A7843" s="85">
        <v>45045</v>
      </c>
      <c r="B7843" s="91">
        <v>1.4512</v>
      </c>
      <c r="C7843" s="91">
        <v>1.756</v>
      </c>
      <c r="D7843" s="88"/>
      <c r="E7843" s="88"/>
      <c r="F7843" s="88"/>
    </row>
    <row r="7844" spans="1:6" s="92" customFormat="1">
      <c r="A7844" s="85">
        <v>45046</v>
      </c>
      <c r="B7844" s="91">
        <v>1.4512</v>
      </c>
      <c r="C7844" s="91">
        <v>1.756</v>
      </c>
      <c r="D7844" s="88"/>
      <c r="E7844" s="88"/>
      <c r="F7844" s="88"/>
    </row>
    <row r="7845" spans="1:6" s="92" customFormat="1">
      <c r="A7845" s="85">
        <v>45047</v>
      </c>
      <c r="B7845" s="91">
        <v>1.4512</v>
      </c>
      <c r="C7845" s="91">
        <v>1.756</v>
      </c>
      <c r="D7845" s="88"/>
      <c r="E7845" s="88"/>
      <c r="F7845" s="88"/>
    </row>
    <row r="7846" spans="1:6" s="92" customFormat="1">
      <c r="A7846" s="85">
        <v>45048</v>
      </c>
      <c r="B7846" s="91">
        <v>1.4512</v>
      </c>
      <c r="C7846" s="91">
        <v>1.756</v>
      </c>
      <c r="D7846" s="88"/>
      <c r="E7846" s="88"/>
      <c r="F7846" s="88"/>
    </row>
    <row r="7847" spans="1:6" s="92" customFormat="1">
      <c r="A7847" s="85">
        <v>45049</v>
      </c>
      <c r="B7847" s="91">
        <v>1.4289000000000001</v>
      </c>
      <c r="C7847" s="91">
        <v>1.7290000000000001</v>
      </c>
      <c r="D7847" s="88"/>
      <c r="E7847" s="88"/>
      <c r="F7847" s="88"/>
    </row>
    <row r="7848" spans="1:6" s="92" customFormat="1">
      <c r="A7848" s="85">
        <v>45050</v>
      </c>
      <c r="B7848" s="91">
        <v>1.4289000000000001</v>
      </c>
      <c r="C7848" s="91">
        <v>1.7290000000000001</v>
      </c>
      <c r="D7848" s="88"/>
      <c r="E7848" s="88"/>
      <c r="F7848" s="88"/>
    </row>
    <row r="7849" spans="1:6" s="92" customFormat="1">
      <c r="A7849" s="85">
        <v>45051</v>
      </c>
      <c r="B7849" s="91">
        <v>1.4289000000000001</v>
      </c>
      <c r="C7849" s="91">
        <v>1.7290000000000001</v>
      </c>
      <c r="D7849" s="88"/>
      <c r="E7849" s="88"/>
      <c r="F7849" s="88"/>
    </row>
    <row r="7850" spans="1:6" s="92" customFormat="1">
      <c r="A7850" s="85">
        <v>45052</v>
      </c>
      <c r="B7850" s="91">
        <v>1.3868</v>
      </c>
      <c r="C7850" s="91">
        <v>1.6779999999999999</v>
      </c>
      <c r="D7850" s="88"/>
      <c r="E7850" s="88"/>
      <c r="F7850" s="88"/>
    </row>
    <row r="7851" spans="1:6" s="92" customFormat="1">
      <c r="A7851" s="85">
        <v>45053</v>
      </c>
      <c r="B7851" s="91">
        <v>1.3868</v>
      </c>
      <c r="C7851" s="91">
        <v>1.6779999999999999</v>
      </c>
      <c r="D7851" s="88"/>
      <c r="E7851" s="88"/>
      <c r="F7851" s="88"/>
    </row>
    <row r="7852" spans="1:6" s="92" customFormat="1">
      <c r="A7852" s="85">
        <v>45054</v>
      </c>
      <c r="B7852" s="91">
        <v>1.3868</v>
      </c>
      <c r="C7852" s="91">
        <v>1.6779999999999999</v>
      </c>
      <c r="D7852" s="88"/>
      <c r="E7852" s="88"/>
      <c r="F7852" s="88"/>
    </row>
    <row r="7853" spans="1:6" s="92" customFormat="1">
      <c r="A7853" s="85">
        <v>45055</v>
      </c>
      <c r="B7853" s="91">
        <v>1.3868</v>
      </c>
      <c r="C7853" s="91">
        <v>1.6779999999999999</v>
      </c>
      <c r="D7853" s="88"/>
      <c r="E7853" s="88"/>
      <c r="F7853" s="88"/>
    </row>
    <row r="7854" spans="1:6" s="92" customFormat="1">
      <c r="A7854" s="85">
        <v>45056</v>
      </c>
      <c r="B7854" s="91">
        <f t="shared" ref="B7854:B7860" si="109">C7854/1.21</f>
        <v>1.4090909090909092</v>
      </c>
      <c r="C7854" s="91">
        <v>1.7050000000000001</v>
      </c>
      <c r="D7854" s="88"/>
      <c r="E7854" s="88"/>
      <c r="F7854" s="88"/>
    </row>
    <row r="7855" spans="1:6" s="92" customFormat="1">
      <c r="A7855" s="85">
        <v>45057</v>
      </c>
      <c r="B7855" s="91">
        <f t="shared" si="109"/>
        <v>1.4090909090909092</v>
      </c>
      <c r="C7855" s="91">
        <v>1.7050000000000001</v>
      </c>
      <c r="D7855" s="88"/>
      <c r="E7855" s="88"/>
      <c r="F7855" s="88"/>
    </row>
    <row r="7856" spans="1:6" s="92" customFormat="1">
      <c r="A7856" s="85">
        <v>45058</v>
      </c>
      <c r="B7856" s="91">
        <f t="shared" si="109"/>
        <v>1.4090909090909092</v>
      </c>
      <c r="C7856" s="91">
        <v>1.7050000000000001</v>
      </c>
      <c r="D7856" s="88"/>
      <c r="E7856" s="88"/>
      <c r="F7856" s="88"/>
    </row>
    <row r="7857" spans="1:6" s="92" customFormat="1">
      <c r="A7857" s="85">
        <v>45059</v>
      </c>
      <c r="B7857" s="91">
        <f t="shared" si="109"/>
        <v>1.4090909090909092</v>
      </c>
      <c r="C7857" s="91">
        <v>1.7050000000000001</v>
      </c>
      <c r="D7857" s="88"/>
      <c r="E7857" s="88"/>
      <c r="F7857" s="88"/>
    </row>
    <row r="7858" spans="1:6" s="92" customFormat="1">
      <c r="A7858" s="85">
        <v>45060</v>
      </c>
      <c r="B7858" s="91">
        <f t="shared" si="109"/>
        <v>1.4090909090909092</v>
      </c>
      <c r="C7858" s="91">
        <v>1.7050000000000001</v>
      </c>
      <c r="D7858" s="88"/>
      <c r="E7858" s="88"/>
      <c r="F7858" s="88"/>
    </row>
    <row r="7859" spans="1:6" s="92" customFormat="1">
      <c r="A7859" s="85">
        <v>45061</v>
      </c>
      <c r="B7859" s="91">
        <f t="shared" si="109"/>
        <v>1.4090909090909092</v>
      </c>
      <c r="C7859" s="91">
        <v>1.7050000000000001</v>
      </c>
      <c r="D7859" s="88"/>
      <c r="E7859" s="88"/>
      <c r="F7859" s="88"/>
    </row>
    <row r="7860" spans="1:6" s="92" customFormat="1">
      <c r="A7860" s="85">
        <v>45062</v>
      </c>
      <c r="B7860" s="91">
        <f t="shared" si="109"/>
        <v>1.4090909090909092</v>
      </c>
      <c r="C7860" s="91">
        <v>1.7050000000000001</v>
      </c>
      <c r="D7860" s="88"/>
      <c r="E7860" s="88"/>
      <c r="F7860" s="88"/>
    </row>
    <row r="7861" spans="1:6" s="92" customFormat="1">
      <c r="A7861" s="85">
        <v>45063</v>
      </c>
      <c r="B7861" s="91">
        <v>1.4231</v>
      </c>
      <c r="C7861" s="91">
        <v>1.722</v>
      </c>
      <c r="D7861" s="88"/>
      <c r="E7861" s="88"/>
      <c r="F7861" s="88"/>
    </row>
    <row r="7862" spans="1:6" s="92" customFormat="1">
      <c r="A7862" s="85">
        <v>45064</v>
      </c>
      <c r="B7862" s="91">
        <v>1.4231</v>
      </c>
      <c r="C7862" s="91">
        <v>1.722</v>
      </c>
      <c r="D7862" s="88"/>
      <c r="E7862" s="88"/>
      <c r="F7862" s="88"/>
    </row>
    <row r="7863" spans="1:6" s="92" customFormat="1">
      <c r="A7863" s="85">
        <v>45065</v>
      </c>
      <c r="B7863" s="91">
        <v>1.4231</v>
      </c>
      <c r="C7863" s="91">
        <v>1.722</v>
      </c>
      <c r="D7863" s="88"/>
      <c r="E7863" s="88"/>
      <c r="F7863" s="88"/>
    </row>
    <row r="7864" spans="1:6" s="92" customFormat="1">
      <c r="A7864" s="85">
        <v>45066</v>
      </c>
      <c r="B7864" s="91">
        <v>1.4231</v>
      </c>
      <c r="C7864" s="91">
        <v>1.722</v>
      </c>
      <c r="D7864" s="88"/>
      <c r="E7864" s="88"/>
      <c r="F7864" s="88"/>
    </row>
    <row r="7865" spans="1:6" s="92" customFormat="1">
      <c r="A7865" s="85">
        <v>45067</v>
      </c>
      <c r="B7865" s="91">
        <v>1.4231</v>
      </c>
      <c r="C7865" s="91">
        <v>1.722</v>
      </c>
      <c r="D7865" s="88"/>
      <c r="E7865" s="88"/>
      <c r="F7865" s="88"/>
    </row>
    <row r="7866" spans="1:6" s="92" customFormat="1">
      <c r="A7866" s="85">
        <v>45068</v>
      </c>
      <c r="B7866" s="91">
        <v>1.4231</v>
      </c>
      <c r="C7866" s="91">
        <v>1.722</v>
      </c>
      <c r="D7866" s="88"/>
      <c r="E7866" s="88"/>
      <c r="F7866" s="88"/>
    </row>
    <row r="7867" spans="1:6" s="92" customFormat="1">
      <c r="A7867" s="85">
        <v>45069</v>
      </c>
      <c r="B7867" s="91">
        <v>1.4231</v>
      </c>
      <c r="C7867" s="91">
        <v>1.722</v>
      </c>
      <c r="D7867" s="88"/>
      <c r="E7867" s="88"/>
      <c r="F7867" s="88"/>
    </row>
    <row r="7868" spans="1:6" s="92" customFormat="1">
      <c r="A7868" s="85">
        <v>45070</v>
      </c>
      <c r="B7868" s="91">
        <v>1.4231</v>
      </c>
      <c r="C7868" s="91">
        <v>1.722</v>
      </c>
      <c r="D7868" s="88"/>
      <c r="E7868" s="88"/>
      <c r="F7868" s="88"/>
    </row>
    <row r="7869" spans="1:6" s="92" customFormat="1">
      <c r="A7869" s="85">
        <v>45071</v>
      </c>
      <c r="B7869" s="91">
        <v>1.4231</v>
      </c>
      <c r="C7869" s="91">
        <v>1.722</v>
      </c>
      <c r="D7869" s="88"/>
      <c r="E7869" s="88"/>
      <c r="F7869" s="88"/>
    </row>
    <row r="7870" spans="1:6" s="92" customFormat="1">
      <c r="A7870" s="85">
        <v>45072</v>
      </c>
      <c r="B7870" s="91">
        <v>1.4379999999999999</v>
      </c>
      <c r="C7870" s="91">
        <v>1.74</v>
      </c>
      <c r="D7870" s="88"/>
      <c r="E7870" s="88"/>
      <c r="F7870" s="88"/>
    </row>
    <row r="7871" spans="1:6" s="92" customFormat="1">
      <c r="A7871" s="85">
        <v>45073</v>
      </c>
      <c r="B7871" s="91">
        <v>1.4379999999999999</v>
      </c>
      <c r="C7871" s="91">
        <v>1.74</v>
      </c>
      <c r="D7871" s="88"/>
      <c r="E7871" s="88"/>
      <c r="F7871" s="88"/>
    </row>
    <row r="7872" spans="1:6" s="92" customFormat="1">
      <c r="A7872" s="85">
        <v>45074</v>
      </c>
      <c r="B7872" s="91">
        <v>1.4379999999999999</v>
      </c>
      <c r="C7872" s="91">
        <v>1.74</v>
      </c>
      <c r="D7872" s="88"/>
      <c r="E7872" s="88"/>
      <c r="F7872" s="88"/>
    </row>
    <row r="7873" spans="1:6" s="92" customFormat="1">
      <c r="A7873" s="85">
        <v>45075</v>
      </c>
      <c r="B7873" s="91">
        <v>1.4379999999999999</v>
      </c>
      <c r="C7873" s="91">
        <v>1.74</v>
      </c>
      <c r="D7873" s="88"/>
      <c r="E7873" s="88"/>
      <c r="F7873" s="88"/>
    </row>
    <row r="7874" spans="1:6" s="92" customFormat="1">
      <c r="A7874" s="85">
        <v>45076</v>
      </c>
      <c r="B7874" s="91">
        <v>1.4379999999999999</v>
      </c>
      <c r="C7874" s="91">
        <v>1.74</v>
      </c>
      <c r="D7874" s="88"/>
      <c r="E7874" s="88"/>
      <c r="F7874" s="88"/>
    </row>
    <row r="7875" spans="1:6" s="92" customFormat="1">
      <c r="A7875" s="93">
        <v>45077</v>
      </c>
      <c r="B7875" s="91">
        <f>1.74/1.21</f>
        <v>1.4380165289256199</v>
      </c>
      <c r="C7875" s="91">
        <v>1.74</v>
      </c>
      <c r="D7875" s="88"/>
      <c r="E7875" s="88"/>
      <c r="F7875" s="88"/>
    </row>
    <row r="7876" spans="1:6" s="92" customFormat="1">
      <c r="A7876" s="93">
        <v>45078</v>
      </c>
      <c r="B7876" s="91">
        <f t="shared" ref="B7876:B7889" si="110">1.74/1.21</f>
        <v>1.4380165289256199</v>
      </c>
      <c r="C7876" s="91">
        <v>1.74</v>
      </c>
      <c r="D7876" s="88"/>
      <c r="E7876" s="88"/>
      <c r="F7876" s="88"/>
    </row>
    <row r="7877" spans="1:6" s="92" customFormat="1">
      <c r="A7877" s="93">
        <v>45079</v>
      </c>
      <c r="B7877" s="91">
        <f t="shared" si="110"/>
        <v>1.4380165289256199</v>
      </c>
      <c r="C7877" s="91">
        <v>1.74</v>
      </c>
      <c r="D7877" s="88"/>
      <c r="E7877" s="88"/>
      <c r="F7877" s="88"/>
    </row>
    <row r="7878" spans="1:6" s="92" customFormat="1">
      <c r="A7878" s="93">
        <v>45080</v>
      </c>
      <c r="B7878" s="91">
        <f t="shared" si="110"/>
        <v>1.4380165289256199</v>
      </c>
      <c r="C7878" s="91">
        <v>1.74</v>
      </c>
      <c r="D7878" s="88"/>
      <c r="E7878" s="88"/>
      <c r="F7878" s="88"/>
    </row>
    <row r="7879" spans="1:6" s="92" customFormat="1">
      <c r="A7879" s="93">
        <v>45081</v>
      </c>
      <c r="B7879" s="91">
        <f t="shared" si="110"/>
        <v>1.4380165289256199</v>
      </c>
      <c r="C7879" s="91">
        <v>1.74</v>
      </c>
      <c r="D7879" s="88"/>
      <c r="E7879" s="88"/>
      <c r="F7879" s="88"/>
    </row>
    <row r="7880" spans="1:6" s="92" customFormat="1">
      <c r="A7880" s="93">
        <v>45082</v>
      </c>
      <c r="B7880" s="91">
        <f t="shared" si="110"/>
        <v>1.4380165289256199</v>
      </c>
      <c r="C7880" s="91">
        <v>1.74</v>
      </c>
      <c r="D7880" s="88"/>
      <c r="E7880" s="88"/>
      <c r="F7880" s="88"/>
    </row>
    <row r="7881" spans="1:6" s="92" customFormat="1">
      <c r="A7881" s="85">
        <v>45083</v>
      </c>
      <c r="B7881" s="91">
        <f t="shared" si="110"/>
        <v>1.4380165289256199</v>
      </c>
      <c r="C7881" s="91">
        <v>1.74</v>
      </c>
      <c r="D7881" s="88"/>
      <c r="E7881" s="88"/>
      <c r="F7881" s="88"/>
    </row>
    <row r="7882" spans="1:6" s="92" customFormat="1">
      <c r="A7882" s="85">
        <v>45084</v>
      </c>
      <c r="B7882" s="91">
        <f t="shared" si="110"/>
        <v>1.4380165289256199</v>
      </c>
      <c r="C7882" s="91">
        <v>1.74</v>
      </c>
      <c r="D7882" s="88"/>
      <c r="E7882" s="88"/>
      <c r="F7882" s="88"/>
    </row>
    <row r="7883" spans="1:6" s="92" customFormat="1">
      <c r="A7883" s="85">
        <v>45085</v>
      </c>
      <c r="B7883" s="91">
        <f t="shared" si="110"/>
        <v>1.4380165289256199</v>
      </c>
      <c r="C7883" s="91">
        <v>1.74</v>
      </c>
      <c r="D7883" s="88"/>
      <c r="E7883" s="88"/>
      <c r="F7883" s="88"/>
    </row>
    <row r="7884" spans="1:6" s="92" customFormat="1">
      <c r="A7884" s="85">
        <v>45086</v>
      </c>
      <c r="B7884" s="91">
        <f t="shared" si="110"/>
        <v>1.4380165289256199</v>
      </c>
      <c r="C7884" s="91">
        <v>1.74</v>
      </c>
      <c r="D7884" s="88"/>
      <c r="E7884" s="88"/>
      <c r="F7884" s="88"/>
    </row>
    <row r="7885" spans="1:6" s="92" customFormat="1">
      <c r="A7885" s="85">
        <v>45087</v>
      </c>
      <c r="B7885" s="91">
        <f t="shared" si="110"/>
        <v>1.4380165289256199</v>
      </c>
      <c r="C7885" s="91">
        <v>1.74</v>
      </c>
      <c r="D7885" s="88"/>
      <c r="E7885" s="88"/>
      <c r="F7885" s="88"/>
    </row>
    <row r="7886" spans="1:6" s="92" customFormat="1">
      <c r="A7886" s="85">
        <v>45088</v>
      </c>
      <c r="B7886" s="91">
        <f t="shared" si="110"/>
        <v>1.4380165289256199</v>
      </c>
      <c r="C7886" s="91">
        <v>1.74</v>
      </c>
      <c r="D7886" s="88"/>
      <c r="E7886" s="88"/>
      <c r="F7886" s="88"/>
    </row>
    <row r="7887" spans="1:6" s="92" customFormat="1">
      <c r="A7887" s="85">
        <v>45089</v>
      </c>
      <c r="B7887" s="91">
        <f t="shared" si="110"/>
        <v>1.4380165289256199</v>
      </c>
      <c r="C7887" s="91">
        <v>1.74</v>
      </c>
      <c r="D7887" s="88"/>
      <c r="E7887" s="88"/>
      <c r="F7887" s="88"/>
    </row>
    <row r="7888" spans="1:6" s="92" customFormat="1">
      <c r="A7888" s="85">
        <v>45090</v>
      </c>
      <c r="B7888" s="91">
        <f t="shared" si="110"/>
        <v>1.4380165289256199</v>
      </c>
      <c r="C7888" s="91">
        <v>1.74</v>
      </c>
      <c r="D7888" s="88"/>
      <c r="E7888" s="88"/>
      <c r="F7888" s="88"/>
    </row>
    <row r="7889" spans="1:6" s="92" customFormat="1">
      <c r="A7889" s="85">
        <v>45091</v>
      </c>
      <c r="B7889" s="91">
        <f t="shared" si="110"/>
        <v>1.4380165289256199</v>
      </c>
      <c r="C7889" s="91">
        <v>1.74</v>
      </c>
      <c r="D7889" s="88"/>
      <c r="E7889" s="88"/>
      <c r="F7889" s="88"/>
    </row>
    <row r="7890" spans="1:6" s="92" customFormat="1">
      <c r="A7890" s="85">
        <v>45092</v>
      </c>
      <c r="B7890" s="91">
        <v>1.4471000000000001</v>
      </c>
      <c r="C7890" s="91">
        <v>1.7509999999999999</v>
      </c>
      <c r="D7890" s="88"/>
      <c r="E7890" s="88"/>
      <c r="F7890" s="88"/>
    </row>
    <row r="7891" spans="1:6" s="92" customFormat="1">
      <c r="A7891" s="85">
        <v>45093</v>
      </c>
      <c r="B7891" s="91">
        <v>1.4471000000000001</v>
      </c>
      <c r="C7891" s="91">
        <v>1.7509999999999999</v>
      </c>
      <c r="D7891" s="88"/>
      <c r="E7891" s="88"/>
      <c r="F7891" s="88"/>
    </row>
    <row r="7892" spans="1:6" s="92" customFormat="1">
      <c r="A7892" s="85">
        <v>45094</v>
      </c>
      <c r="B7892" s="91">
        <v>1.4471000000000001</v>
      </c>
      <c r="C7892" s="91">
        <v>1.7509999999999999</v>
      </c>
      <c r="D7892" s="88"/>
      <c r="E7892" s="88"/>
      <c r="F7892" s="88"/>
    </row>
    <row r="7893" spans="1:6" s="92" customFormat="1">
      <c r="A7893" s="85">
        <v>45095</v>
      </c>
      <c r="B7893" s="91">
        <v>1.4471000000000001</v>
      </c>
      <c r="C7893" s="91">
        <v>1.7509999999999999</v>
      </c>
      <c r="D7893" s="88"/>
      <c r="E7893" s="88"/>
      <c r="F7893" s="88"/>
    </row>
    <row r="7894" spans="1:6" s="92" customFormat="1">
      <c r="A7894" s="85">
        <v>45096</v>
      </c>
      <c r="B7894" s="91">
        <v>1.4471000000000001</v>
      </c>
      <c r="C7894" s="91">
        <v>1.7509999999999999</v>
      </c>
      <c r="D7894" s="88"/>
      <c r="E7894" s="88"/>
      <c r="F7894" s="88"/>
    </row>
    <row r="7895" spans="1:6" s="92" customFormat="1">
      <c r="A7895" s="85">
        <v>45097</v>
      </c>
      <c r="B7895" s="91">
        <v>1.4471000000000001</v>
      </c>
      <c r="C7895" s="91">
        <v>1.7509999999999999</v>
      </c>
      <c r="D7895" s="88"/>
      <c r="E7895" s="88"/>
      <c r="F7895" s="88"/>
    </row>
    <row r="7896" spans="1:6" s="92" customFormat="1">
      <c r="A7896" s="85">
        <v>45098</v>
      </c>
      <c r="B7896" s="91">
        <v>1.4471000000000001</v>
      </c>
      <c r="C7896" s="91">
        <v>1.7509999999999999</v>
      </c>
      <c r="D7896" s="88"/>
      <c r="E7896" s="88"/>
      <c r="F7896" s="88"/>
    </row>
    <row r="7897" spans="1:6" s="92" customFormat="1">
      <c r="A7897" s="85">
        <v>45099</v>
      </c>
      <c r="B7897" s="91">
        <v>1.4471000000000001</v>
      </c>
      <c r="C7897" s="91">
        <v>1.7509999999999999</v>
      </c>
      <c r="D7897" s="88"/>
      <c r="E7897" s="88"/>
      <c r="F7897" s="88"/>
    </row>
    <row r="7898" spans="1:6" s="92" customFormat="1">
      <c r="A7898" s="85">
        <v>45100</v>
      </c>
      <c r="B7898" s="91">
        <v>1.4719</v>
      </c>
      <c r="C7898" s="91">
        <v>1.7809999999999999</v>
      </c>
      <c r="D7898" s="88"/>
      <c r="E7898" s="88"/>
      <c r="F7898" s="88"/>
    </row>
    <row r="7899" spans="1:6" s="92" customFormat="1">
      <c r="A7899" s="85">
        <v>45101</v>
      </c>
      <c r="B7899" s="91">
        <v>1.4719</v>
      </c>
      <c r="C7899" s="91">
        <v>1.7809999999999999</v>
      </c>
      <c r="D7899" s="88"/>
      <c r="E7899" s="88"/>
      <c r="F7899" s="88"/>
    </row>
    <row r="7900" spans="1:6" s="92" customFormat="1">
      <c r="A7900" s="85">
        <v>45102</v>
      </c>
      <c r="B7900" s="91">
        <v>1.4719</v>
      </c>
      <c r="C7900" s="91">
        <v>1.7809999999999999</v>
      </c>
      <c r="D7900" s="88"/>
      <c r="E7900" s="88"/>
      <c r="F7900" s="88"/>
    </row>
    <row r="7901" spans="1:6" s="92" customFormat="1">
      <c r="A7901" s="85">
        <v>45103</v>
      </c>
      <c r="B7901" s="91">
        <v>1.4719</v>
      </c>
      <c r="C7901" s="91">
        <v>1.7809999999999999</v>
      </c>
      <c r="D7901" s="88"/>
      <c r="E7901" s="88"/>
      <c r="F7901" s="88"/>
    </row>
    <row r="7902" spans="1:6" s="92" customFormat="1">
      <c r="A7902" s="85">
        <v>45104</v>
      </c>
      <c r="B7902" s="91">
        <v>1.4719</v>
      </c>
      <c r="C7902" s="91">
        <v>1.7809999999999999</v>
      </c>
      <c r="D7902" s="88"/>
      <c r="E7902" s="88"/>
      <c r="F7902" s="88"/>
    </row>
    <row r="7903" spans="1:6" s="92" customFormat="1">
      <c r="A7903" s="85">
        <v>45105</v>
      </c>
      <c r="B7903" s="91">
        <v>1.4446000000000001</v>
      </c>
      <c r="C7903" s="91">
        <v>1.748</v>
      </c>
      <c r="D7903" s="88"/>
      <c r="E7903" s="88"/>
      <c r="F7903" s="88"/>
    </row>
    <row r="7904" spans="1:6" s="92" customFormat="1">
      <c r="A7904" s="85">
        <v>45106</v>
      </c>
      <c r="B7904" s="91">
        <v>1.4446000000000001</v>
      </c>
      <c r="C7904" s="91">
        <v>1.748</v>
      </c>
      <c r="D7904" s="88"/>
      <c r="E7904" s="88"/>
      <c r="F7904" s="88"/>
    </row>
    <row r="7905" spans="1:6" s="92" customFormat="1">
      <c r="A7905" s="85">
        <v>45107</v>
      </c>
      <c r="B7905" s="91">
        <v>1.4446000000000001</v>
      </c>
      <c r="C7905" s="91">
        <v>1.748</v>
      </c>
      <c r="D7905" s="88"/>
      <c r="E7905" s="88"/>
      <c r="F7905" s="88"/>
    </row>
    <row r="7906" spans="1:6" s="92" customFormat="1">
      <c r="A7906" s="85">
        <v>45108</v>
      </c>
      <c r="B7906" s="91">
        <v>1.4430000000000001</v>
      </c>
      <c r="C7906" s="91">
        <v>1.746</v>
      </c>
      <c r="D7906" s="88"/>
      <c r="E7906" s="88"/>
      <c r="F7906" s="88"/>
    </row>
    <row r="7907" spans="1:6" s="92" customFormat="1">
      <c r="A7907" s="85">
        <v>45109</v>
      </c>
      <c r="B7907" s="91">
        <v>1.4430000000000001</v>
      </c>
      <c r="C7907" s="91">
        <v>1.746</v>
      </c>
      <c r="D7907" s="88"/>
      <c r="E7907" s="88"/>
      <c r="F7907" s="88"/>
    </row>
    <row r="7908" spans="1:6" s="92" customFormat="1">
      <c r="A7908" s="85">
        <v>45110</v>
      </c>
      <c r="B7908" s="91">
        <v>1.4430000000000001</v>
      </c>
      <c r="C7908" s="91">
        <v>1.746</v>
      </c>
      <c r="D7908" s="88"/>
      <c r="E7908" s="88"/>
      <c r="F7908" s="88"/>
    </row>
    <row r="7909" spans="1:6" s="92" customFormat="1">
      <c r="A7909" s="85">
        <v>45111</v>
      </c>
      <c r="B7909" s="91">
        <v>1.4430000000000001</v>
      </c>
      <c r="C7909" s="91">
        <v>1.746</v>
      </c>
      <c r="D7909" s="88"/>
      <c r="E7909" s="88"/>
      <c r="F7909" s="88"/>
    </row>
    <row r="7910" spans="1:6" s="92" customFormat="1">
      <c r="A7910" s="85">
        <v>45112</v>
      </c>
      <c r="B7910" s="91">
        <v>1.4430000000000001</v>
      </c>
      <c r="C7910" s="91">
        <v>1.746</v>
      </c>
      <c r="D7910" s="88"/>
      <c r="E7910" s="88"/>
      <c r="F7910" s="88"/>
    </row>
    <row r="7911" spans="1:6" s="92" customFormat="1">
      <c r="A7911" s="85">
        <v>45113</v>
      </c>
      <c r="B7911" s="91">
        <v>1.4430000000000001</v>
      </c>
      <c r="C7911" s="91">
        <v>1.746</v>
      </c>
      <c r="D7911" s="88"/>
      <c r="E7911" s="88"/>
      <c r="F7911" s="88"/>
    </row>
    <row r="7912" spans="1:6" s="92" customFormat="1">
      <c r="A7912" s="85">
        <v>45114</v>
      </c>
      <c r="B7912" s="91">
        <v>1.4430000000000001</v>
      </c>
      <c r="C7912" s="91">
        <v>1.746</v>
      </c>
      <c r="D7912" s="88"/>
      <c r="E7912" s="88"/>
      <c r="F7912" s="88"/>
    </row>
    <row r="7913" spans="1:6" s="92" customFormat="1">
      <c r="A7913" s="85">
        <v>45115</v>
      </c>
      <c r="B7913" s="91">
        <v>1.4587000000000001</v>
      </c>
      <c r="C7913" s="91">
        <v>1.7649999999999999</v>
      </c>
      <c r="D7913" s="88"/>
      <c r="E7913" s="88"/>
      <c r="F7913" s="88"/>
    </row>
    <row r="7914" spans="1:6" s="92" customFormat="1">
      <c r="A7914" s="85">
        <v>45116</v>
      </c>
      <c r="B7914" s="91">
        <v>1.4587000000000001</v>
      </c>
      <c r="C7914" s="91">
        <v>1.7649999999999999</v>
      </c>
      <c r="D7914" s="88"/>
      <c r="E7914" s="88"/>
      <c r="F7914" s="88"/>
    </row>
    <row r="7915" spans="1:6" s="92" customFormat="1">
      <c r="A7915" s="85">
        <v>45117</v>
      </c>
      <c r="B7915" s="91">
        <v>1.4587000000000001</v>
      </c>
      <c r="C7915" s="91">
        <v>1.7649999999999999</v>
      </c>
      <c r="D7915" s="88"/>
      <c r="E7915" s="88"/>
      <c r="F7915" s="88"/>
    </row>
    <row r="7916" spans="1:6" s="92" customFormat="1">
      <c r="A7916" s="85">
        <v>45118</v>
      </c>
      <c r="B7916" s="91">
        <v>1.4587000000000001</v>
      </c>
      <c r="C7916" s="91">
        <v>1.7649999999999999</v>
      </c>
      <c r="D7916" s="88"/>
      <c r="E7916" s="88"/>
      <c r="F7916" s="88"/>
    </row>
    <row r="7917" spans="1:6" s="92" customFormat="1">
      <c r="A7917" s="85">
        <v>45119</v>
      </c>
      <c r="B7917" s="91">
        <v>1.4587000000000001</v>
      </c>
      <c r="C7917" s="91">
        <v>1.7649999999999999</v>
      </c>
      <c r="D7917" s="88"/>
      <c r="E7917" s="88"/>
      <c r="F7917" s="88"/>
    </row>
    <row r="7918" spans="1:6" s="92" customFormat="1">
      <c r="A7918" s="85">
        <v>45120</v>
      </c>
      <c r="B7918" s="91">
        <v>1.4587000000000001</v>
      </c>
      <c r="C7918" s="91">
        <v>1.7649999999999999</v>
      </c>
      <c r="D7918" s="88"/>
      <c r="E7918" s="88"/>
      <c r="F7918" s="88"/>
    </row>
    <row r="7919" spans="1:6" s="92" customFormat="1">
      <c r="A7919" s="85">
        <v>45121</v>
      </c>
      <c r="B7919" s="91">
        <v>1.4835</v>
      </c>
      <c r="C7919" s="91">
        <v>1.7949999999999999</v>
      </c>
      <c r="D7919" s="88"/>
      <c r="E7919" s="88"/>
      <c r="F7919" s="88"/>
    </row>
    <row r="7920" spans="1:6" s="92" customFormat="1">
      <c r="A7920" s="85">
        <v>45122</v>
      </c>
      <c r="B7920" s="91">
        <v>1.4835</v>
      </c>
      <c r="C7920" s="91">
        <v>1.7949999999999999</v>
      </c>
      <c r="D7920" s="88"/>
      <c r="E7920" s="88"/>
      <c r="F7920" s="88"/>
    </row>
    <row r="7921" spans="1:6" s="92" customFormat="1">
      <c r="A7921" s="85">
        <v>45123</v>
      </c>
      <c r="B7921" s="91">
        <v>1.4835</v>
      </c>
      <c r="C7921" s="91">
        <v>1.7949999999999999</v>
      </c>
      <c r="D7921" s="88"/>
      <c r="E7921" s="88"/>
      <c r="F7921" s="88"/>
    </row>
    <row r="7922" spans="1:6" s="92" customFormat="1">
      <c r="A7922" s="85">
        <v>45124</v>
      </c>
      <c r="B7922" s="91">
        <v>1.4835</v>
      </c>
      <c r="C7922" s="91">
        <v>1.7949999999999999</v>
      </c>
      <c r="D7922" s="88"/>
      <c r="E7922" s="88"/>
      <c r="F7922" s="88"/>
    </row>
    <row r="7923" spans="1:6" s="92" customFormat="1">
      <c r="A7923" s="85">
        <v>45125</v>
      </c>
      <c r="B7923" s="91">
        <v>1.4835</v>
      </c>
      <c r="C7923" s="91">
        <v>1.7949999999999999</v>
      </c>
      <c r="D7923" s="88"/>
      <c r="E7923" s="88"/>
      <c r="F7923" s="88"/>
    </row>
    <row r="7924" spans="1:6" s="92" customFormat="1">
      <c r="A7924" s="85">
        <v>45126</v>
      </c>
      <c r="B7924" s="91">
        <v>1.4835</v>
      </c>
      <c r="C7924" s="91">
        <v>1.7949999999999999</v>
      </c>
      <c r="D7924" s="88"/>
      <c r="E7924" s="88"/>
      <c r="F7924" s="88"/>
    </row>
    <row r="7925" spans="1:6" s="92" customFormat="1">
      <c r="A7925" s="85">
        <v>45127</v>
      </c>
      <c r="B7925" s="91">
        <v>1.4835</v>
      </c>
      <c r="C7925" s="91">
        <v>1.7949999999999999</v>
      </c>
      <c r="D7925" s="88"/>
      <c r="E7925" s="88"/>
      <c r="F7925" s="88"/>
    </row>
    <row r="7926" spans="1:6" s="92" customFormat="1">
      <c r="A7926" s="85">
        <v>45128</v>
      </c>
      <c r="B7926" s="91">
        <v>1.4835</v>
      </c>
      <c r="C7926" s="91">
        <v>1.7949999999999999</v>
      </c>
      <c r="D7926" s="88"/>
      <c r="E7926" s="88"/>
      <c r="F7926" s="88"/>
    </row>
    <row r="7927" spans="1:6" s="92" customFormat="1">
      <c r="A7927" s="85">
        <v>45129</v>
      </c>
      <c r="B7927" s="91">
        <v>1.4835</v>
      </c>
      <c r="C7927" s="91">
        <v>1.7949999999999999</v>
      </c>
      <c r="D7927" s="88"/>
      <c r="E7927" s="88"/>
      <c r="F7927" s="88"/>
    </row>
    <row r="7928" spans="1:6" s="92" customFormat="1">
      <c r="A7928" s="85">
        <v>45130</v>
      </c>
      <c r="B7928" s="91">
        <v>1.4835</v>
      </c>
      <c r="C7928" s="91">
        <v>1.7949999999999999</v>
      </c>
      <c r="D7928" s="88"/>
      <c r="E7928" s="88"/>
      <c r="F7928" s="88"/>
    </row>
    <row r="7929" spans="1:6" s="92" customFormat="1">
      <c r="A7929" s="85">
        <v>45131</v>
      </c>
      <c r="B7929" s="91">
        <v>1.4835</v>
      </c>
      <c r="C7929" s="91">
        <v>1.7949999999999999</v>
      </c>
      <c r="D7929" s="88"/>
      <c r="E7929" s="88"/>
      <c r="F7929" s="88"/>
    </row>
    <row r="7930" spans="1:6" s="92" customFormat="1">
      <c r="A7930" s="85">
        <v>45132</v>
      </c>
      <c r="B7930" s="91">
        <v>1.4835</v>
      </c>
      <c r="C7930" s="91">
        <v>1.7949999999999999</v>
      </c>
      <c r="D7930" s="88"/>
      <c r="E7930" s="88"/>
      <c r="F7930" s="88"/>
    </row>
    <row r="7931" spans="1:6" s="92" customFormat="1">
      <c r="A7931" s="85">
        <v>45133</v>
      </c>
      <c r="B7931" s="91">
        <v>1.5330999999999999</v>
      </c>
      <c r="C7931" s="91">
        <v>1.855</v>
      </c>
      <c r="D7931" s="88"/>
      <c r="E7931" s="88"/>
      <c r="F7931" s="88"/>
    </row>
    <row r="7932" spans="1:6" s="92" customFormat="1">
      <c r="A7932" s="85">
        <v>45134</v>
      </c>
      <c r="B7932" s="91">
        <v>1.5330999999999999</v>
      </c>
      <c r="C7932" s="91">
        <v>1.855</v>
      </c>
      <c r="D7932" s="88"/>
      <c r="E7932" s="88"/>
      <c r="F7932" s="88"/>
    </row>
    <row r="7933" spans="1:6" s="92" customFormat="1">
      <c r="A7933" s="85">
        <v>45135</v>
      </c>
      <c r="B7933" s="91">
        <v>1.5330999999999999</v>
      </c>
      <c r="C7933" s="91">
        <v>1.855</v>
      </c>
      <c r="D7933" s="88"/>
      <c r="E7933" s="88"/>
      <c r="F7933" s="88"/>
    </row>
    <row r="7934" spans="1:6" s="92" customFormat="1">
      <c r="A7934" s="85">
        <v>45136</v>
      </c>
      <c r="B7934" s="91">
        <v>1.5330999999999999</v>
      </c>
      <c r="C7934" s="91">
        <v>1.855</v>
      </c>
      <c r="D7934" s="88"/>
      <c r="E7934" s="88"/>
      <c r="F7934" s="88"/>
    </row>
    <row r="7935" spans="1:6" s="92" customFormat="1">
      <c r="A7935" s="85">
        <v>45137</v>
      </c>
      <c r="B7935" s="91">
        <v>1.5330999999999999</v>
      </c>
      <c r="C7935" s="91">
        <v>1.855</v>
      </c>
      <c r="D7935" s="88"/>
      <c r="E7935" s="88"/>
      <c r="F7935" s="88"/>
    </row>
    <row r="7936" spans="1:6" s="92" customFormat="1">
      <c r="A7936" s="85">
        <v>45138</v>
      </c>
      <c r="B7936" s="91">
        <v>1.5330999999999999</v>
      </c>
      <c r="C7936" s="91">
        <v>1.855</v>
      </c>
      <c r="D7936" s="88"/>
      <c r="E7936" s="88"/>
      <c r="F7936" s="88"/>
    </row>
    <row r="7937" spans="1:6" s="92" customFormat="1">
      <c r="A7937" s="85">
        <v>45139</v>
      </c>
      <c r="B7937" s="91">
        <v>1.5330999999999999</v>
      </c>
      <c r="C7937" s="91">
        <v>1.855</v>
      </c>
      <c r="D7937" s="88"/>
      <c r="E7937" s="88"/>
      <c r="F7937" s="88"/>
    </row>
    <row r="7938" spans="1:6" s="92" customFormat="1">
      <c r="A7938" s="85">
        <v>45140</v>
      </c>
      <c r="B7938" s="91">
        <v>1.5744</v>
      </c>
      <c r="C7938" s="91">
        <v>1.905</v>
      </c>
      <c r="D7938" s="88"/>
      <c r="E7938" s="88"/>
      <c r="F7938" s="88"/>
    </row>
    <row r="7939" spans="1:6" s="92" customFormat="1">
      <c r="A7939" s="85">
        <v>45141</v>
      </c>
      <c r="B7939" s="91">
        <v>1.5744</v>
      </c>
      <c r="C7939" s="91">
        <v>1.905</v>
      </c>
      <c r="D7939" s="88"/>
      <c r="E7939" s="88"/>
      <c r="F7939" s="88"/>
    </row>
    <row r="7940" spans="1:6" s="92" customFormat="1">
      <c r="A7940" s="85">
        <v>45142</v>
      </c>
      <c r="B7940" s="91">
        <v>1.5744</v>
      </c>
      <c r="C7940" s="91">
        <v>1.905</v>
      </c>
      <c r="D7940" s="88"/>
      <c r="E7940" s="88"/>
      <c r="F7940" s="88"/>
    </row>
    <row r="7941" spans="1:6" s="92" customFormat="1">
      <c r="A7941" s="85">
        <v>45143</v>
      </c>
      <c r="B7941" s="91">
        <v>1.5744</v>
      </c>
      <c r="C7941" s="91">
        <v>1.905</v>
      </c>
      <c r="D7941" s="88"/>
      <c r="E7941" s="88"/>
      <c r="F7941" s="88"/>
    </row>
    <row r="7942" spans="1:6" s="92" customFormat="1">
      <c r="A7942" s="85">
        <v>45144</v>
      </c>
      <c r="B7942" s="91">
        <v>1.5744</v>
      </c>
      <c r="C7942" s="91">
        <v>1.905</v>
      </c>
      <c r="D7942" s="88"/>
      <c r="E7942" s="88"/>
      <c r="F7942" s="88"/>
    </row>
    <row r="7943" spans="1:6" s="92" customFormat="1">
      <c r="A7943" s="85">
        <v>45145</v>
      </c>
      <c r="B7943" s="91">
        <v>1.5744</v>
      </c>
      <c r="C7943" s="91">
        <v>1.905</v>
      </c>
      <c r="D7943" s="88"/>
      <c r="E7943" s="88"/>
      <c r="F7943" s="88"/>
    </row>
    <row r="7944" spans="1:6" s="92" customFormat="1">
      <c r="A7944" s="85">
        <v>45146</v>
      </c>
      <c r="B7944" s="91">
        <v>1.5744</v>
      </c>
      <c r="C7944" s="91">
        <v>1.905</v>
      </c>
      <c r="D7944" s="88"/>
      <c r="E7944" s="88"/>
      <c r="F7944" s="88"/>
    </row>
    <row r="7945" spans="1:6" s="92" customFormat="1">
      <c r="A7945" s="85">
        <v>45147</v>
      </c>
      <c r="B7945" s="91">
        <v>1.5744</v>
      </c>
      <c r="C7945" s="91">
        <v>1.905</v>
      </c>
      <c r="D7945" s="88"/>
      <c r="E7945" s="88"/>
      <c r="F7945" s="88"/>
    </row>
    <row r="7946" spans="1:6" s="92" customFormat="1">
      <c r="A7946" s="85">
        <v>45148</v>
      </c>
      <c r="B7946" s="91">
        <v>1.5744</v>
      </c>
      <c r="C7946" s="91">
        <v>1.905</v>
      </c>
      <c r="D7946" s="88"/>
      <c r="E7946" s="88"/>
      <c r="F7946" s="88"/>
    </row>
    <row r="7947" spans="1:6" s="92" customFormat="1">
      <c r="A7947" s="85">
        <v>45149</v>
      </c>
      <c r="B7947" s="91">
        <v>1.6140000000000001</v>
      </c>
      <c r="C7947" s="91">
        <v>1.9530000000000001</v>
      </c>
      <c r="D7947" s="88"/>
      <c r="E7947" s="88"/>
      <c r="F7947" s="88"/>
    </row>
    <row r="7948" spans="1:6" s="92" customFormat="1">
      <c r="A7948" s="85">
        <v>45150</v>
      </c>
      <c r="B7948" s="91">
        <v>1.6140000000000001</v>
      </c>
      <c r="C7948" s="91">
        <v>1.9530000000000001</v>
      </c>
      <c r="D7948" s="88"/>
      <c r="E7948" s="88"/>
      <c r="F7948" s="88"/>
    </row>
    <row r="7949" spans="1:6" s="92" customFormat="1">
      <c r="A7949" s="85">
        <v>45151</v>
      </c>
      <c r="B7949" s="91">
        <v>1.6140000000000001</v>
      </c>
      <c r="C7949" s="91">
        <v>1.9530000000000001</v>
      </c>
      <c r="D7949" s="88"/>
      <c r="E7949" s="88"/>
      <c r="F7949" s="88"/>
    </row>
    <row r="7950" spans="1:6" s="92" customFormat="1">
      <c r="A7950" s="85">
        <v>45152</v>
      </c>
      <c r="B7950" s="91">
        <v>1.6140000000000001</v>
      </c>
      <c r="C7950" s="91">
        <v>1.9530000000000001</v>
      </c>
      <c r="D7950" s="88"/>
      <c r="E7950" s="88"/>
      <c r="F7950" s="88"/>
    </row>
    <row r="7951" spans="1:6" s="92" customFormat="1">
      <c r="A7951" s="85">
        <v>45153</v>
      </c>
      <c r="B7951" s="91">
        <v>1.5983000000000001</v>
      </c>
      <c r="C7951" s="91">
        <v>1.9339999999999999</v>
      </c>
      <c r="D7951" s="88"/>
      <c r="E7951" s="88"/>
      <c r="F7951" s="88"/>
    </row>
    <row r="7952" spans="1:6" s="92" customFormat="1">
      <c r="A7952" s="85">
        <v>45154</v>
      </c>
      <c r="B7952" s="91">
        <v>1.5983000000000001</v>
      </c>
      <c r="C7952" s="91">
        <v>1.9339999999999999</v>
      </c>
      <c r="D7952" s="88"/>
      <c r="E7952" s="88"/>
      <c r="F7952" s="88"/>
    </row>
    <row r="7953" spans="1:6" s="92" customFormat="1">
      <c r="A7953" s="85">
        <v>45155</v>
      </c>
      <c r="B7953" s="91">
        <v>1.5983000000000001</v>
      </c>
      <c r="C7953" s="91">
        <v>1.9339999999999999</v>
      </c>
      <c r="D7953" s="88"/>
      <c r="E7953" s="88"/>
      <c r="F7953" s="88"/>
    </row>
    <row r="7954" spans="1:6" s="92" customFormat="1">
      <c r="A7954" s="85">
        <v>45156</v>
      </c>
      <c r="B7954" s="91">
        <v>1.5983000000000001</v>
      </c>
      <c r="C7954" s="91">
        <v>1.9339999999999999</v>
      </c>
      <c r="D7954" s="88"/>
      <c r="E7954" s="88"/>
      <c r="F7954" s="88"/>
    </row>
    <row r="7955" spans="1:6" s="92" customFormat="1">
      <c r="A7955" s="85">
        <v>45157</v>
      </c>
      <c r="B7955" s="91">
        <v>1.5983000000000001</v>
      </c>
      <c r="C7955" s="91">
        <v>1.9339999999999999</v>
      </c>
      <c r="D7955" s="88"/>
      <c r="E7955" s="88"/>
      <c r="F7955" s="88"/>
    </row>
    <row r="7956" spans="1:6" s="92" customFormat="1">
      <c r="A7956" s="85">
        <v>45158</v>
      </c>
      <c r="B7956" s="91">
        <v>1.5983000000000001</v>
      </c>
      <c r="C7956" s="91">
        <v>1.9339999999999999</v>
      </c>
      <c r="D7956" s="88"/>
      <c r="E7956" s="88"/>
      <c r="F7956" s="88"/>
    </row>
    <row r="7957" spans="1:6" s="92" customFormat="1">
      <c r="A7957" s="85">
        <v>45159</v>
      </c>
      <c r="B7957" s="91">
        <v>1.5983000000000001</v>
      </c>
      <c r="C7957" s="91">
        <v>1.9339999999999999</v>
      </c>
      <c r="D7957" s="88"/>
      <c r="E7957" s="88"/>
      <c r="F7957" s="88"/>
    </row>
    <row r="7958" spans="1:6" s="92" customFormat="1">
      <c r="A7958" s="85">
        <v>45160</v>
      </c>
      <c r="B7958" s="91">
        <v>1.5983000000000001</v>
      </c>
      <c r="C7958" s="91">
        <v>1.9339999999999999</v>
      </c>
      <c r="D7958" s="88"/>
      <c r="E7958" s="88"/>
      <c r="F7958" s="88"/>
    </row>
    <row r="7959" spans="1:6" s="92" customFormat="1">
      <c r="A7959" s="85">
        <v>45161</v>
      </c>
      <c r="B7959" s="91">
        <v>1.5983000000000001</v>
      </c>
      <c r="C7959" s="91">
        <v>1.9339999999999999</v>
      </c>
      <c r="D7959" s="88"/>
      <c r="E7959" s="88"/>
      <c r="F7959" s="88"/>
    </row>
    <row r="7960" spans="1:6" s="92" customFormat="1">
      <c r="A7960" s="85">
        <v>45162</v>
      </c>
      <c r="B7960" s="91">
        <v>1.5983000000000001</v>
      </c>
      <c r="C7960" s="91">
        <v>1.9339999999999999</v>
      </c>
      <c r="D7960" s="88"/>
      <c r="E7960" s="88"/>
      <c r="F7960" s="88"/>
    </row>
    <row r="7961" spans="1:6" s="92" customFormat="1">
      <c r="A7961" s="85">
        <v>45163</v>
      </c>
      <c r="B7961" s="91">
        <v>1.5983000000000001</v>
      </c>
      <c r="C7961" s="91">
        <v>1.9339999999999999</v>
      </c>
      <c r="D7961" s="88"/>
      <c r="E7961" s="88"/>
      <c r="F7961" s="88"/>
    </row>
    <row r="7962" spans="1:6" s="92" customFormat="1">
      <c r="A7962" s="85">
        <v>45164</v>
      </c>
      <c r="B7962" s="91">
        <v>1.5983000000000001</v>
      </c>
      <c r="C7962" s="91">
        <v>1.9339999999999999</v>
      </c>
      <c r="D7962" s="88"/>
      <c r="E7962" s="88"/>
      <c r="F7962" s="88"/>
    </row>
    <row r="7963" spans="1:6" s="92" customFormat="1">
      <c r="A7963" s="85">
        <v>45165</v>
      </c>
      <c r="B7963" s="91">
        <v>1.5983000000000001</v>
      </c>
      <c r="C7963" s="91">
        <v>1.9339999999999999</v>
      </c>
      <c r="D7963" s="88"/>
      <c r="E7963" s="88"/>
      <c r="F7963" s="88"/>
    </row>
    <row r="7964" spans="1:6" s="92" customFormat="1">
      <c r="A7964" s="85">
        <v>45166</v>
      </c>
      <c r="B7964" s="91">
        <v>1.5983000000000001</v>
      </c>
      <c r="C7964" s="91">
        <v>1.9339999999999999</v>
      </c>
      <c r="D7964" s="88"/>
      <c r="E7964" s="88"/>
      <c r="F7964" s="88"/>
    </row>
    <row r="7965" spans="1:6" s="92" customFormat="1">
      <c r="A7965" s="85">
        <v>45167</v>
      </c>
      <c r="B7965" s="91">
        <v>1.6355</v>
      </c>
      <c r="C7965" s="91">
        <v>1.9790000000000001</v>
      </c>
      <c r="D7965" s="88"/>
      <c r="E7965" s="88"/>
      <c r="F7965" s="88"/>
    </row>
    <row r="7966" spans="1:6" s="92" customFormat="1">
      <c r="A7966" s="85">
        <v>45168</v>
      </c>
      <c r="B7966" s="91">
        <v>1.6355</v>
      </c>
      <c r="C7966" s="91">
        <v>1.9790000000000001</v>
      </c>
      <c r="D7966" s="88"/>
      <c r="E7966" s="88"/>
      <c r="F7966" s="88"/>
    </row>
    <row r="7967" spans="1:6" s="92" customFormat="1">
      <c r="A7967" s="85">
        <v>45169</v>
      </c>
      <c r="B7967" s="91">
        <v>1.6355</v>
      </c>
      <c r="C7967" s="91">
        <v>1.9790000000000001</v>
      </c>
      <c r="D7967" s="88"/>
      <c r="E7967" s="88"/>
      <c r="F7967" s="88"/>
    </row>
    <row r="7968" spans="1:6" s="92" customFormat="1">
      <c r="A7968" s="85">
        <v>45170</v>
      </c>
      <c r="B7968" s="91">
        <v>1.5926</v>
      </c>
      <c r="C7968" s="91">
        <v>1.927</v>
      </c>
      <c r="D7968" s="88"/>
      <c r="E7968" s="88"/>
      <c r="F7968" s="88"/>
    </row>
    <row r="7969" spans="1:6" s="92" customFormat="1">
      <c r="A7969" s="85">
        <v>45171</v>
      </c>
      <c r="B7969" s="91">
        <v>1.5926</v>
      </c>
      <c r="C7969" s="91">
        <v>1.927</v>
      </c>
      <c r="D7969" s="88"/>
      <c r="E7969" s="88"/>
      <c r="F7969" s="88"/>
    </row>
    <row r="7970" spans="1:6" s="92" customFormat="1">
      <c r="A7970" s="85">
        <v>45172</v>
      </c>
      <c r="B7970" s="91">
        <v>1.5926</v>
      </c>
      <c r="C7970" s="91">
        <v>1.927</v>
      </c>
      <c r="D7970" s="88"/>
      <c r="E7970" s="88"/>
      <c r="F7970" s="88"/>
    </row>
    <row r="7971" spans="1:6" s="92" customFormat="1">
      <c r="A7971" s="85">
        <v>45173</v>
      </c>
      <c r="B7971" s="91">
        <v>1.5926</v>
      </c>
      <c r="C7971" s="91">
        <v>1.927</v>
      </c>
      <c r="D7971" s="88"/>
      <c r="E7971" s="88"/>
      <c r="F7971" s="88"/>
    </row>
    <row r="7972" spans="1:6" s="92" customFormat="1">
      <c r="A7972" s="85">
        <v>45174</v>
      </c>
      <c r="B7972" s="91">
        <v>1.6115999999999999</v>
      </c>
      <c r="C7972" s="91">
        <v>1.95</v>
      </c>
      <c r="D7972" s="88"/>
      <c r="E7972" s="88"/>
      <c r="F7972" s="88"/>
    </row>
    <row r="7973" spans="1:6" s="92" customFormat="1">
      <c r="A7973" s="85">
        <v>45175</v>
      </c>
      <c r="B7973" s="91">
        <v>1.6115999999999999</v>
      </c>
      <c r="C7973" s="91">
        <v>1.95</v>
      </c>
      <c r="D7973" s="88"/>
      <c r="E7973" s="88"/>
      <c r="F7973" s="88"/>
    </row>
    <row r="7974" spans="1:6" s="92" customFormat="1">
      <c r="A7974" s="85">
        <v>45176</v>
      </c>
      <c r="B7974" s="91">
        <v>1.6115999999999999</v>
      </c>
      <c r="C7974" s="91">
        <v>1.95</v>
      </c>
      <c r="D7974" s="88"/>
      <c r="E7974" s="88"/>
      <c r="F7974" s="88"/>
    </row>
    <row r="7975" spans="1:6" s="92" customFormat="1">
      <c r="A7975" s="85">
        <v>45177</v>
      </c>
      <c r="B7975" s="91">
        <v>1.6115999999999999</v>
      </c>
      <c r="C7975" s="91">
        <v>1.95</v>
      </c>
      <c r="D7975" s="88"/>
      <c r="E7975" s="88"/>
      <c r="F7975" s="88"/>
    </row>
    <row r="7976" spans="1:6" s="92" customFormat="1">
      <c r="A7976" s="85">
        <v>45178</v>
      </c>
      <c r="B7976" s="91">
        <v>1.6115999999999999</v>
      </c>
      <c r="C7976" s="91">
        <v>1.95</v>
      </c>
      <c r="D7976" s="88"/>
      <c r="E7976" s="88"/>
      <c r="F7976" s="88"/>
    </row>
    <row r="7977" spans="1:6" s="92" customFormat="1">
      <c r="A7977" s="85">
        <v>45179</v>
      </c>
      <c r="B7977" s="91">
        <v>1.6115999999999999</v>
      </c>
      <c r="C7977" s="91">
        <v>1.95</v>
      </c>
      <c r="D7977" s="88"/>
      <c r="E7977" s="88"/>
      <c r="F7977" s="88"/>
    </row>
    <row r="7978" spans="1:6" s="92" customFormat="1">
      <c r="A7978" s="85">
        <v>45180</v>
      </c>
      <c r="B7978" s="91">
        <v>1.6115999999999999</v>
      </c>
      <c r="C7978" s="91">
        <v>1.95</v>
      </c>
      <c r="D7978" s="88"/>
      <c r="E7978" s="88"/>
      <c r="F7978" s="88"/>
    </row>
    <row r="7979" spans="1:6" s="92" customFormat="1">
      <c r="A7979" s="85">
        <v>45181</v>
      </c>
      <c r="B7979" s="91">
        <v>1.6752</v>
      </c>
      <c r="C7979" s="91">
        <v>2.0270000000000001</v>
      </c>
      <c r="D7979" s="88"/>
      <c r="E7979" s="88"/>
      <c r="F7979" s="88"/>
    </row>
    <row r="7980" spans="1:6" s="92" customFormat="1">
      <c r="A7980" s="85">
        <v>45182</v>
      </c>
      <c r="B7980" s="91">
        <v>1.6752</v>
      </c>
      <c r="C7980" s="91">
        <v>2.0270000000000001</v>
      </c>
      <c r="D7980" s="88"/>
      <c r="E7980" s="88"/>
      <c r="F7980" s="88"/>
    </row>
    <row r="7981" spans="1:6" s="92" customFormat="1">
      <c r="A7981" s="85">
        <v>45183</v>
      </c>
      <c r="B7981" s="91">
        <v>1.6752</v>
      </c>
      <c r="C7981" s="91">
        <v>2.0270000000000001</v>
      </c>
      <c r="D7981" s="88"/>
      <c r="E7981" s="88"/>
      <c r="F7981" s="88"/>
    </row>
    <row r="7982" spans="1:6" s="92" customFormat="1">
      <c r="A7982" s="85">
        <v>45184</v>
      </c>
      <c r="B7982" s="91">
        <v>1.6752</v>
      </c>
      <c r="C7982" s="91">
        <v>2.0270000000000001</v>
      </c>
      <c r="D7982" s="88"/>
      <c r="E7982" s="88"/>
      <c r="F7982" s="88"/>
    </row>
    <row r="7983" spans="1:6" s="92" customFormat="1">
      <c r="A7983" s="85">
        <v>45185</v>
      </c>
      <c r="B7983" s="91">
        <v>1.6752</v>
      </c>
      <c r="C7983" s="91">
        <v>2.0270000000000001</v>
      </c>
      <c r="D7983" s="88"/>
      <c r="E7983" s="88"/>
      <c r="F7983" s="88"/>
    </row>
    <row r="7984" spans="1:6" s="92" customFormat="1">
      <c r="A7984" s="85">
        <v>45186</v>
      </c>
      <c r="B7984" s="91">
        <v>1.6752</v>
      </c>
      <c r="C7984" s="91">
        <v>2.0270000000000001</v>
      </c>
      <c r="D7984" s="88"/>
      <c r="E7984" s="88"/>
      <c r="F7984" s="88"/>
    </row>
    <row r="7985" spans="1:6" s="92" customFormat="1">
      <c r="A7985" s="85">
        <v>45187</v>
      </c>
      <c r="B7985" s="91">
        <v>1.6752</v>
      </c>
      <c r="C7985" s="91">
        <v>2.0270000000000001</v>
      </c>
      <c r="D7985" s="88"/>
      <c r="E7985" s="88"/>
      <c r="F7985" s="88"/>
    </row>
    <row r="7986" spans="1:6" s="92" customFormat="1">
      <c r="A7986" s="85">
        <v>45188</v>
      </c>
      <c r="B7986" s="91">
        <v>1.6752</v>
      </c>
      <c r="C7986" s="91">
        <v>2.0270000000000001</v>
      </c>
      <c r="D7986" s="88"/>
      <c r="E7986" s="88"/>
      <c r="F7986" s="88"/>
    </row>
    <row r="7987" spans="1:6" s="92" customFormat="1">
      <c r="A7987" s="85">
        <v>45189</v>
      </c>
      <c r="B7987" s="91">
        <v>1.6752</v>
      </c>
      <c r="C7987" s="91">
        <v>2.0270000000000001</v>
      </c>
      <c r="D7987" s="88"/>
      <c r="E7987" s="88"/>
      <c r="F7987" s="88"/>
    </row>
    <row r="7988" spans="1:6" s="92" customFormat="1">
      <c r="A7988" s="85">
        <v>45190</v>
      </c>
      <c r="B7988" s="91">
        <v>1.6752</v>
      </c>
      <c r="C7988" s="91">
        <v>2.0270000000000001</v>
      </c>
      <c r="D7988" s="88"/>
      <c r="E7988" s="88"/>
      <c r="F7988" s="88"/>
    </row>
    <row r="7989" spans="1:6" s="92" customFormat="1">
      <c r="A7989" s="85">
        <v>45191</v>
      </c>
      <c r="B7989" s="91">
        <v>1.6752</v>
      </c>
      <c r="C7989" s="91">
        <v>2.0270000000000001</v>
      </c>
      <c r="D7989" s="88"/>
      <c r="E7989" s="88"/>
      <c r="F7989" s="88"/>
    </row>
    <row r="7990" spans="1:6" s="92" customFormat="1">
      <c r="A7990" s="85">
        <v>45192</v>
      </c>
      <c r="B7990" s="91">
        <v>1.6752</v>
      </c>
      <c r="C7990" s="91">
        <v>2.0270000000000001</v>
      </c>
      <c r="D7990" s="88"/>
      <c r="E7990" s="88"/>
      <c r="F7990" s="88"/>
    </row>
    <row r="7991" spans="1:6" s="92" customFormat="1">
      <c r="A7991" s="85">
        <v>45193</v>
      </c>
      <c r="B7991" s="91">
        <v>1.6752</v>
      </c>
      <c r="C7991" s="91">
        <v>2.0270000000000001</v>
      </c>
      <c r="D7991" s="88"/>
      <c r="E7991" s="88"/>
      <c r="F7991" s="88"/>
    </row>
    <row r="7992" spans="1:6" s="92" customFormat="1">
      <c r="A7992" s="85">
        <v>45194</v>
      </c>
      <c r="B7992" s="91">
        <v>1.6752</v>
      </c>
      <c r="C7992" s="91">
        <v>2.0270000000000001</v>
      </c>
      <c r="D7992" s="88"/>
      <c r="E7992" s="88"/>
      <c r="F7992" s="88"/>
    </row>
    <row r="7993" spans="1:6" s="92" customFormat="1">
      <c r="A7993" s="85">
        <v>45195</v>
      </c>
      <c r="B7993" s="91">
        <v>1.6752</v>
      </c>
      <c r="C7993" s="91">
        <v>2.0270000000000001</v>
      </c>
      <c r="D7993" s="88"/>
      <c r="E7993" s="88"/>
      <c r="F7993" s="88"/>
    </row>
    <row r="7994" spans="1:6" s="92" customFormat="1">
      <c r="A7994" s="85">
        <v>45196</v>
      </c>
      <c r="B7994" s="91">
        <v>1.6752</v>
      </c>
      <c r="C7994" s="91">
        <v>2.0270000000000001</v>
      </c>
      <c r="D7994" s="88"/>
      <c r="E7994" s="88"/>
      <c r="F7994" s="88"/>
    </row>
    <row r="7995" spans="1:6" s="92" customFormat="1">
      <c r="A7995" s="85">
        <v>45197</v>
      </c>
      <c r="B7995" s="91">
        <v>1.6520999999999999</v>
      </c>
      <c r="C7995" s="91">
        <v>1.9990000000000001</v>
      </c>
      <c r="D7995" s="88"/>
      <c r="E7995" s="88"/>
      <c r="F7995" s="88"/>
    </row>
    <row r="7996" spans="1:6" s="92" customFormat="1">
      <c r="A7996" s="85">
        <v>45198</v>
      </c>
      <c r="B7996" s="91">
        <v>1.6520999999999999</v>
      </c>
      <c r="C7996" s="91">
        <v>1.9990000000000001</v>
      </c>
      <c r="D7996" s="88"/>
      <c r="E7996" s="88"/>
      <c r="F7996" s="88"/>
    </row>
    <row r="7997" spans="1:6" s="92" customFormat="1">
      <c r="A7997" s="85">
        <v>45199</v>
      </c>
      <c r="B7997" s="91">
        <v>1.6909000000000001</v>
      </c>
      <c r="C7997" s="91">
        <v>2.0459999999999998</v>
      </c>
      <c r="D7997" s="88"/>
      <c r="E7997" s="88"/>
      <c r="F7997" s="88"/>
    </row>
    <row r="7998" spans="1:6" s="92" customFormat="1">
      <c r="A7998" s="85">
        <v>45200</v>
      </c>
      <c r="B7998" s="91">
        <v>1.6909000000000001</v>
      </c>
      <c r="C7998" s="91">
        <v>2.0459999999999998</v>
      </c>
      <c r="D7998" s="88"/>
      <c r="E7998" s="88"/>
      <c r="F7998" s="88"/>
    </row>
    <row r="7999" spans="1:6" s="92" customFormat="1">
      <c r="A7999" s="85">
        <v>45201</v>
      </c>
      <c r="B7999" s="91">
        <v>1.6909000000000001</v>
      </c>
      <c r="C7999" s="91">
        <v>2.0459999999999998</v>
      </c>
      <c r="D7999" s="88"/>
      <c r="E7999" s="88"/>
      <c r="F7999" s="88"/>
    </row>
    <row r="8000" spans="1:6" s="92" customFormat="1">
      <c r="A8000" s="85">
        <v>45202</v>
      </c>
      <c r="B8000" s="91">
        <v>1.6934</v>
      </c>
      <c r="C8000" s="91">
        <v>2.0489999999999999</v>
      </c>
      <c r="D8000" s="88"/>
      <c r="E8000" s="88"/>
      <c r="F8000" s="88"/>
    </row>
    <row r="8001" spans="1:6" s="92" customFormat="1">
      <c r="A8001" s="85">
        <v>45203</v>
      </c>
      <c r="B8001" s="91">
        <v>1.6701999999999999</v>
      </c>
      <c r="C8001" s="91">
        <v>2.0209999999999999</v>
      </c>
      <c r="D8001" s="88"/>
      <c r="E8001" s="88"/>
      <c r="F8001" s="88"/>
    </row>
    <row r="8002" spans="1:6" s="92" customFormat="1">
      <c r="A8002" s="85">
        <v>45204</v>
      </c>
      <c r="B8002" s="91">
        <v>1.6701999999999999</v>
      </c>
      <c r="C8002" s="91">
        <v>2.0209999999999999</v>
      </c>
      <c r="D8002" s="88"/>
      <c r="E8002" s="88"/>
      <c r="F8002" s="88"/>
    </row>
    <row r="8003" spans="1:6" s="92" customFormat="1">
      <c r="A8003" s="85">
        <v>45205</v>
      </c>
      <c r="B8003" s="91">
        <v>1.6701999999999999</v>
      </c>
      <c r="C8003" s="91">
        <v>2.0209999999999999</v>
      </c>
      <c r="D8003" s="88"/>
      <c r="E8003" s="88"/>
      <c r="F8003" s="88"/>
    </row>
    <row r="8004" spans="1:6" s="92" customFormat="1">
      <c r="A8004" s="85">
        <v>45206</v>
      </c>
      <c r="B8004" s="91">
        <v>1.5933999999999999</v>
      </c>
      <c r="C8004" s="91">
        <v>1.9279999999999999</v>
      </c>
      <c r="D8004" s="88"/>
      <c r="E8004" s="88"/>
      <c r="F8004" s="88"/>
    </row>
    <row r="8005" spans="1:6" s="92" customFormat="1">
      <c r="A8005" s="85">
        <v>45207</v>
      </c>
      <c r="B8005" s="91">
        <v>1.5933999999999999</v>
      </c>
      <c r="C8005" s="91">
        <v>1.9279999999999999</v>
      </c>
      <c r="D8005" s="88"/>
      <c r="E8005" s="88"/>
      <c r="F8005" s="88"/>
    </row>
    <row r="8006" spans="1:6" s="92" customFormat="1">
      <c r="A8006" s="85">
        <v>45208</v>
      </c>
      <c r="B8006" s="91">
        <v>1.5933999999999999</v>
      </c>
      <c r="C8006" s="91">
        <v>1.9279999999999999</v>
      </c>
      <c r="D8006" s="88"/>
      <c r="E8006" s="88"/>
      <c r="F8006" s="88"/>
    </row>
    <row r="8007" spans="1:6" s="92" customFormat="1">
      <c r="A8007" s="85">
        <v>45209</v>
      </c>
      <c r="B8007" s="91">
        <v>1.5933999999999999</v>
      </c>
      <c r="C8007" s="91">
        <v>1.9279999999999999</v>
      </c>
      <c r="D8007" s="88"/>
      <c r="E8007" s="88"/>
      <c r="F8007" s="88"/>
    </row>
    <row r="8008" spans="1:6" s="92" customFormat="1">
      <c r="A8008" s="85">
        <v>45210</v>
      </c>
      <c r="B8008" s="91">
        <v>1.6083000000000001</v>
      </c>
      <c r="C8008" s="91">
        <v>1.946</v>
      </c>
      <c r="D8008" s="88"/>
      <c r="E8008" s="88"/>
      <c r="F8008" s="88"/>
    </row>
    <row r="8009" spans="1:6" s="92" customFormat="1">
      <c r="A8009" s="85">
        <v>45211</v>
      </c>
      <c r="B8009" s="91">
        <v>1.6083000000000001</v>
      </c>
      <c r="C8009" s="91">
        <v>1.946</v>
      </c>
      <c r="D8009" s="88"/>
      <c r="E8009" s="88"/>
      <c r="F8009" s="88"/>
    </row>
    <row r="8010" spans="1:6" s="92" customFormat="1">
      <c r="A8010" s="85">
        <v>45212</v>
      </c>
      <c r="B8010" s="91">
        <v>1.6083000000000001</v>
      </c>
      <c r="C8010" s="91">
        <v>1.946</v>
      </c>
      <c r="D8010" s="88"/>
      <c r="E8010" s="88"/>
      <c r="F8010" s="88"/>
    </row>
    <row r="8011" spans="1:6" s="92" customFormat="1">
      <c r="A8011" s="85">
        <v>45213</v>
      </c>
      <c r="B8011" s="91">
        <v>1.6083000000000001</v>
      </c>
      <c r="C8011" s="91">
        <v>1.946</v>
      </c>
      <c r="D8011" s="88"/>
      <c r="E8011" s="88"/>
      <c r="F8011" s="88"/>
    </row>
    <row r="8012" spans="1:6" s="92" customFormat="1">
      <c r="A8012" s="85">
        <v>45214</v>
      </c>
      <c r="B8012" s="91">
        <v>1.6083000000000001</v>
      </c>
      <c r="C8012" s="91">
        <v>1.946</v>
      </c>
      <c r="D8012" s="88"/>
      <c r="E8012" s="88"/>
      <c r="F8012" s="88"/>
    </row>
    <row r="8013" spans="1:6" s="92" customFormat="1">
      <c r="A8013" s="85">
        <v>45215</v>
      </c>
      <c r="B8013" s="91">
        <v>1.6083000000000001</v>
      </c>
      <c r="C8013" s="91">
        <v>1.946</v>
      </c>
      <c r="D8013" s="88"/>
      <c r="E8013" s="88"/>
      <c r="F8013" s="88"/>
    </row>
    <row r="8014" spans="1:6" s="92" customFormat="1">
      <c r="A8014" s="85">
        <v>45216</v>
      </c>
      <c r="B8014" s="91">
        <v>1.6083000000000001</v>
      </c>
      <c r="C8014" s="91">
        <v>1.946</v>
      </c>
      <c r="D8014" s="88"/>
      <c r="E8014" s="88"/>
      <c r="F8014" s="88"/>
    </row>
    <row r="8015" spans="1:6" s="92" customFormat="1">
      <c r="A8015" s="85">
        <v>45217</v>
      </c>
      <c r="B8015" s="91">
        <v>1.6083000000000001</v>
      </c>
      <c r="C8015" s="91">
        <v>1.946</v>
      </c>
      <c r="D8015" s="88"/>
      <c r="E8015" s="88"/>
      <c r="F8015" s="88"/>
    </row>
    <row r="8016" spans="1:6" s="92" customFormat="1">
      <c r="A8016" s="85">
        <v>45218</v>
      </c>
      <c r="B8016" s="91">
        <v>1.6223000000000001</v>
      </c>
      <c r="C8016" s="91">
        <v>1.9630000000000001</v>
      </c>
      <c r="D8016" s="88"/>
      <c r="E8016" s="88"/>
      <c r="F8016" s="88"/>
    </row>
    <row r="8017" spans="1:6" s="92" customFormat="1">
      <c r="A8017" s="85">
        <v>45219</v>
      </c>
      <c r="B8017" s="91">
        <v>1.6223000000000001</v>
      </c>
      <c r="C8017" s="91">
        <v>1.9630000000000001</v>
      </c>
      <c r="D8017" s="88"/>
      <c r="E8017" s="88"/>
      <c r="F8017" s="88"/>
    </row>
    <row r="8018" spans="1:6" s="92" customFormat="1">
      <c r="A8018" s="85">
        <v>45220</v>
      </c>
      <c r="B8018" s="91">
        <v>1.6223000000000001</v>
      </c>
      <c r="C8018" s="91">
        <v>1.9630000000000001</v>
      </c>
      <c r="D8018" s="88"/>
      <c r="E8018" s="88"/>
      <c r="F8018" s="88"/>
    </row>
    <row r="8019" spans="1:6" s="92" customFormat="1">
      <c r="A8019" s="85">
        <v>45221</v>
      </c>
      <c r="B8019" s="91">
        <v>1.6223000000000001</v>
      </c>
      <c r="C8019" s="91">
        <v>1.9630000000000001</v>
      </c>
      <c r="D8019" s="88"/>
      <c r="E8019" s="88"/>
      <c r="F8019" s="88"/>
    </row>
    <row r="8020" spans="1:6" s="92" customFormat="1">
      <c r="A8020" s="85">
        <v>45222</v>
      </c>
      <c r="B8020" s="91">
        <v>1.6223000000000001</v>
      </c>
      <c r="C8020" s="91">
        <v>1.9630000000000001</v>
      </c>
      <c r="D8020" s="88"/>
      <c r="E8020" s="88"/>
      <c r="F8020" s="88"/>
    </row>
    <row r="8021" spans="1:6" s="92" customFormat="1">
      <c r="A8021" s="85">
        <v>45223</v>
      </c>
      <c r="B8021" s="91">
        <v>1.6223000000000001</v>
      </c>
      <c r="C8021" s="91">
        <v>1.9630000000000001</v>
      </c>
      <c r="D8021" s="88"/>
      <c r="E8021" s="88"/>
      <c r="F8021" s="88"/>
    </row>
    <row r="8022" spans="1:6" s="92" customFormat="1">
      <c r="A8022" s="85">
        <v>45224</v>
      </c>
      <c r="B8022" s="91">
        <v>1.6223000000000001</v>
      </c>
      <c r="C8022" s="91">
        <v>1.9630000000000001</v>
      </c>
      <c r="D8022" s="88"/>
      <c r="E8022" s="88"/>
      <c r="F8022" s="88"/>
    </row>
    <row r="8023" spans="1:6" s="92" customFormat="1">
      <c r="A8023" s="85">
        <v>45225</v>
      </c>
      <c r="B8023" s="91">
        <v>1.6223000000000001</v>
      </c>
      <c r="C8023" s="91">
        <v>1.9630000000000001</v>
      </c>
      <c r="D8023" s="88"/>
      <c r="E8023" s="88"/>
      <c r="F8023" s="88"/>
    </row>
    <row r="8024" spans="1:6" s="92" customFormat="1">
      <c r="A8024" s="85">
        <v>45226</v>
      </c>
      <c r="B8024" s="91">
        <v>1.6223000000000001</v>
      </c>
      <c r="C8024" s="91">
        <v>1.9630000000000001</v>
      </c>
      <c r="D8024" s="88"/>
      <c r="E8024" s="88"/>
      <c r="F8024" s="88"/>
    </row>
    <row r="8025" spans="1:6" s="92" customFormat="1">
      <c r="A8025" s="85">
        <v>45227</v>
      </c>
      <c r="B8025" s="91">
        <v>1.6223000000000001</v>
      </c>
      <c r="C8025" s="91">
        <v>1.9630000000000001</v>
      </c>
      <c r="D8025" s="88"/>
      <c r="E8025" s="88"/>
      <c r="F8025" s="88"/>
    </row>
    <row r="8026" spans="1:6" s="92" customFormat="1">
      <c r="A8026" s="85">
        <v>45228</v>
      </c>
      <c r="B8026" s="91">
        <v>1.6223000000000001</v>
      </c>
      <c r="C8026" s="91">
        <v>1.9630000000000001</v>
      </c>
      <c r="D8026" s="88"/>
      <c r="E8026" s="88"/>
      <c r="F8026" s="88"/>
    </row>
    <row r="8027" spans="1:6" s="92" customFormat="1">
      <c r="A8027" s="85">
        <v>45229</v>
      </c>
      <c r="B8027" s="91">
        <v>1.6223000000000001</v>
      </c>
      <c r="C8027" s="91">
        <v>1.9630000000000001</v>
      </c>
      <c r="D8027" s="88"/>
      <c r="E8027" s="88"/>
      <c r="F8027" s="88"/>
    </row>
    <row r="8028" spans="1:6" s="92" customFormat="1">
      <c r="A8028" s="85">
        <v>45230</v>
      </c>
      <c r="B8028" s="91">
        <v>1.6223000000000001</v>
      </c>
      <c r="C8028" s="91">
        <v>1.9630000000000001</v>
      </c>
      <c r="D8028" s="88"/>
      <c r="E8028" s="88"/>
      <c r="F8028" s="88"/>
    </row>
    <row r="8029" spans="1:6" s="92" customFormat="1">
      <c r="A8029" s="85">
        <v>45231</v>
      </c>
      <c r="B8029" s="91">
        <v>1.5710999999999999</v>
      </c>
      <c r="C8029" s="91">
        <v>1.901</v>
      </c>
      <c r="D8029" s="88"/>
      <c r="E8029" s="88"/>
      <c r="F8029" s="88"/>
    </row>
    <row r="8030" spans="1:6" s="92" customFormat="1">
      <c r="A8030" s="85">
        <v>45232</v>
      </c>
      <c r="B8030" s="91">
        <v>1.5710999999999999</v>
      </c>
      <c r="C8030" s="91">
        <v>1.901</v>
      </c>
      <c r="D8030" s="88"/>
      <c r="E8030" s="88"/>
      <c r="F8030" s="88"/>
    </row>
    <row r="8031" spans="1:6" s="92" customFormat="1">
      <c r="A8031" s="85">
        <v>45233</v>
      </c>
      <c r="B8031" s="91">
        <v>1.5710999999999999</v>
      </c>
      <c r="C8031" s="91">
        <v>1.901</v>
      </c>
      <c r="D8031" s="88"/>
      <c r="E8031" s="88"/>
      <c r="F8031" s="88"/>
    </row>
    <row r="8032" spans="1:6" s="92" customFormat="1">
      <c r="A8032" s="85">
        <v>45234</v>
      </c>
      <c r="B8032" s="91">
        <v>1.6173999999999999</v>
      </c>
      <c r="C8032" s="91">
        <v>1.9570000000000001</v>
      </c>
      <c r="D8032" s="88"/>
      <c r="E8032" s="88"/>
      <c r="F8032" s="88"/>
    </row>
    <row r="8033" spans="1:6" s="92" customFormat="1">
      <c r="A8033" s="85">
        <v>45235</v>
      </c>
      <c r="B8033" s="91">
        <v>1.6173999999999999</v>
      </c>
      <c r="C8033" s="91">
        <v>1.9570000000000001</v>
      </c>
      <c r="D8033" s="88"/>
      <c r="E8033" s="88"/>
      <c r="F8033" s="88"/>
    </row>
    <row r="8034" spans="1:6" s="92" customFormat="1">
      <c r="A8034" s="85">
        <v>45236</v>
      </c>
      <c r="B8034" s="91">
        <v>1.6173999999999999</v>
      </c>
      <c r="C8034" s="91">
        <v>1.9570000000000001</v>
      </c>
      <c r="D8034" s="88"/>
      <c r="E8034" s="88"/>
      <c r="F8034" s="88"/>
    </row>
    <row r="8035" spans="1:6" s="92" customFormat="1">
      <c r="A8035" s="85">
        <v>45237</v>
      </c>
      <c r="B8035" s="91">
        <v>1.6173999999999999</v>
      </c>
      <c r="C8035" s="91">
        <v>1.9570000000000001</v>
      </c>
      <c r="D8035" s="88"/>
      <c r="E8035" s="88"/>
      <c r="F8035" s="88"/>
    </row>
    <row r="8036" spans="1:6" s="92" customFormat="1">
      <c r="A8036" s="85">
        <v>45238</v>
      </c>
      <c r="B8036" s="91">
        <v>1.5933999999999999</v>
      </c>
      <c r="C8036" s="91">
        <v>1.9279999999999999</v>
      </c>
      <c r="D8036" s="88"/>
      <c r="E8036" s="88"/>
      <c r="F8036" s="88"/>
    </row>
    <row r="8037" spans="1:6" s="92" customFormat="1">
      <c r="A8037" s="85">
        <v>45239</v>
      </c>
      <c r="B8037" s="91">
        <v>1.5933999999999999</v>
      </c>
      <c r="C8037" s="91">
        <v>1.9279999999999999</v>
      </c>
      <c r="D8037" s="88"/>
      <c r="E8037" s="88"/>
      <c r="F8037" s="88"/>
    </row>
    <row r="8038" spans="1:6" s="92" customFormat="1">
      <c r="A8038" s="85">
        <v>45240</v>
      </c>
      <c r="B8038" s="91">
        <v>1.5933999999999999</v>
      </c>
      <c r="C8038" s="91">
        <v>1.9279999999999999</v>
      </c>
      <c r="D8038" s="88"/>
      <c r="E8038" s="88"/>
      <c r="F8038" s="88"/>
    </row>
    <row r="8039" spans="1:6" s="92" customFormat="1">
      <c r="A8039" s="85">
        <v>45241</v>
      </c>
      <c r="B8039" s="91">
        <v>1.5933999999999999</v>
      </c>
      <c r="C8039" s="91">
        <v>1.9279999999999999</v>
      </c>
      <c r="D8039" s="88"/>
      <c r="E8039" s="88"/>
      <c r="F8039" s="88"/>
    </row>
    <row r="8040" spans="1:6" s="92" customFormat="1">
      <c r="A8040" s="85">
        <v>45242</v>
      </c>
      <c r="B8040" s="91">
        <v>1.5933999999999999</v>
      </c>
      <c r="C8040" s="91">
        <v>1.9279999999999999</v>
      </c>
      <c r="D8040" s="88"/>
      <c r="E8040" s="88"/>
      <c r="F8040" s="88"/>
    </row>
    <row r="8041" spans="1:6" s="92" customFormat="1">
      <c r="A8041" s="85">
        <v>45243</v>
      </c>
      <c r="B8041" s="91">
        <v>1.5933999999999999</v>
      </c>
      <c r="C8041" s="91">
        <v>1.9279999999999999</v>
      </c>
      <c r="D8041" s="88"/>
      <c r="E8041" s="88"/>
      <c r="F8041" s="88"/>
    </row>
    <row r="8042" spans="1:6" s="92" customFormat="1">
      <c r="A8042" s="85">
        <v>45244</v>
      </c>
      <c r="B8042" s="91">
        <v>1.5371999999999999</v>
      </c>
      <c r="C8042" s="91">
        <v>1.86</v>
      </c>
      <c r="D8042" s="88"/>
      <c r="E8042" s="88"/>
      <c r="F8042" s="88"/>
    </row>
    <row r="8043" spans="1:6" s="92" customFormat="1">
      <c r="A8043" s="85">
        <v>45245</v>
      </c>
      <c r="B8043" s="91">
        <v>1.5371999999999999</v>
      </c>
      <c r="C8043" s="91">
        <v>1.86</v>
      </c>
      <c r="D8043" s="88"/>
      <c r="E8043" s="88"/>
      <c r="F8043" s="88"/>
    </row>
    <row r="8044" spans="1:6" s="92" customFormat="1">
      <c r="A8044" s="85">
        <v>45246</v>
      </c>
      <c r="B8044" s="91">
        <v>1.5371999999999999</v>
      </c>
      <c r="C8044" s="91">
        <v>1.86</v>
      </c>
      <c r="D8044" s="88"/>
      <c r="E8044" s="88"/>
      <c r="F8044" s="88"/>
    </row>
    <row r="8045" spans="1:6" s="92" customFormat="1">
      <c r="A8045" s="85">
        <v>45247</v>
      </c>
      <c r="B8045" s="91">
        <v>1.5587</v>
      </c>
      <c r="C8045" s="91">
        <v>1.8859999999999999</v>
      </c>
      <c r="D8045" s="88"/>
      <c r="E8045" s="88"/>
      <c r="F8045" s="88"/>
    </row>
    <row r="8046" spans="1:6" s="92" customFormat="1">
      <c r="A8046" s="85">
        <v>45248</v>
      </c>
      <c r="B8046" s="91">
        <v>1.5314000000000001</v>
      </c>
      <c r="C8046" s="91">
        <v>1.853</v>
      </c>
      <c r="D8046" s="88"/>
      <c r="E8046" s="88"/>
      <c r="F8046" s="88"/>
    </row>
    <row r="8047" spans="1:6" s="92" customFormat="1">
      <c r="A8047" s="85">
        <v>45249</v>
      </c>
      <c r="B8047" s="91">
        <v>1.5314000000000001</v>
      </c>
      <c r="C8047" s="91">
        <v>1.853</v>
      </c>
      <c r="D8047" s="88"/>
      <c r="E8047" s="88"/>
      <c r="F8047" s="88"/>
    </row>
    <row r="8048" spans="1:6" s="92" customFormat="1">
      <c r="A8048" s="85">
        <v>45250</v>
      </c>
      <c r="B8048" s="91">
        <v>1.5314000000000001</v>
      </c>
      <c r="C8048" s="91">
        <v>1.853</v>
      </c>
      <c r="D8048" s="88"/>
      <c r="E8048" s="88"/>
      <c r="F8048" s="88"/>
    </row>
    <row r="8049" spans="1:6" s="92" customFormat="1">
      <c r="A8049" s="85">
        <v>45251</v>
      </c>
      <c r="B8049" s="91">
        <v>1.5314000000000001</v>
      </c>
      <c r="C8049" s="91">
        <v>1.853</v>
      </c>
      <c r="D8049" s="88"/>
      <c r="E8049" s="88"/>
      <c r="F8049" s="88"/>
    </row>
    <row r="8050" spans="1:6" s="92" customFormat="1">
      <c r="A8050" s="85">
        <v>45252</v>
      </c>
      <c r="B8050" s="91">
        <v>1.5455000000000001</v>
      </c>
      <c r="C8050" s="91">
        <v>1.87</v>
      </c>
      <c r="D8050" s="88"/>
      <c r="E8050" s="88"/>
      <c r="F8050" s="88"/>
    </row>
    <row r="8051" spans="1:6" s="92" customFormat="1">
      <c r="A8051" s="85">
        <v>45253</v>
      </c>
      <c r="B8051" s="91">
        <v>1.5455000000000001</v>
      </c>
      <c r="C8051" s="91">
        <v>1.87</v>
      </c>
      <c r="D8051" s="88"/>
      <c r="E8051" s="88"/>
      <c r="F8051" s="88"/>
    </row>
    <row r="8052" spans="1:6" s="92" customFormat="1">
      <c r="A8052" s="85">
        <v>45254</v>
      </c>
      <c r="B8052" s="91">
        <v>1.5455000000000001</v>
      </c>
      <c r="C8052" s="91">
        <v>1.87</v>
      </c>
      <c r="D8052" s="88"/>
      <c r="E8052" s="88"/>
      <c r="F8052" s="88"/>
    </row>
    <row r="8053" spans="1:6" s="92" customFormat="1">
      <c r="A8053" s="85">
        <v>45255</v>
      </c>
      <c r="B8053" s="91">
        <v>1.5455000000000001</v>
      </c>
      <c r="C8053" s="91">
        <v>1.87</v>
      </c>
      <c r="D8053" s="88"/>
      <c r="E8053" s="88"/>
      <c r="F8053" s="88"/>
    </row>
    <row r="8054" spans="1:6" s="92" customFormat="1">
      <c r="A8054" s="85">
        <v>45256</v>
      </c>
      <c r="B8054" s="91">
        <v>1.5455000000000001</v>
      </c>
      <c r="C8054" s="91">
        <v>1.87</v>
      </c>
      <c r="D8054" s="88"/>
      <c r="E8054" s="88"/>
      <c r="F8054" s="88"/>
    </row>
    <row r="8055" spans="1:6" s="92" customFormat="1">
      <c r="A8055" s="85">
        <v>45257</v>
      </c>
      <c r="B8055" s="91">
        <v>1.5455000000000001</v>
      </c>
      <c r="C8055" s="91">
        <v>1.87</v>
      </c>
      <c r="D8055" s="88"/>
      <c r="E8055" s="88"/>
      <c r="F8055" s="88"/>
    </row>
    <row r="8056" spans="1:6" s="92" customFormat="1">
      <c r="A8056" s="85">
        <v>45258</v>
      </c>
      <c r="B8056" s="91">
        <v>1.5455000000000001</v>
      </c>
      <c r="C8056" s="91">
        <v>1.87</v>
      </c>
      <c r="D8056" s="88"/>
      <c r="E8056" s="88"/>
      <c r="F8056" s="88"/>
    </row>
    <row r="8057" spans="1:6" s="92" customFormat="1">
      <c r="A8057" s="85">
        <v>45259</v>
      </c>
      <c r="B8057" s="91">
        <v>1.5455000000000001</v>
      </c>
      <c r="C8057" s="91">
        <v>1.87</v>
      </c>
      <c r="D8057" s="88"/>
      <c r="E8057" s="88"/>
      <c r="F8057" s="88"/>
    </row>
    <row r="8058" spans="1:6" s="92" customFormat="1">
      <c r="A8058" s="85">
        <v>45260</v>
      </c>
      <c r="B8058" s="91">
        <v>1.5455000000000001</v>
      </c>
      <c r="C8058" s="91">
        <v>1.87</v>
      </c>
      <c r="D8058" s="88"/>
      <c r="E8058" s="88"/>
      <c r="F8058" s="88"/>
    </row>
    <row r="8059" spans="1:6" s="92" customFormat="1">
      <c r="A8059" s="85">
        <v>45261</v>
      </c>
      <c r="B8059" s="91">
        <v>1.5455000000000001</v>
      </c>
      <c r="C8059" s="91">
        <v>1.87</v>
      </c>
      <c r="D8059" s="88"/>
      <c r="E8059" s="88"/>
      <c r="F8059" s="88"/>
    </row>
    <row r="8060" spans="1:6" s="92" customFormat="1">
      <c r="A8060" s="85">
        <v>45262</v>
      </c>
      <c r="B8060" s="91">
        <v>1.5106999999999999</v>
      </c>
      <c r="C8060" s="91">
        <v>1.8280000000000001</v>
      </c>
      <c r="D8060" s="88"/>
      <c r="E8060" s="88"/>
      <c r="F8060" s="88"/>
    </row>
    <row r="8061" spans="1:6" s="92" customFormat="1">
      <c r="A8061" s="85">
        <v>45263</v>
      </c>
      <c r="B8061" s="91">
        <v>1.5106999999999999</v>
      </c>
      <c r="C8061" s="91">
        <v>1.8280000000000001</v>
      </c>
      <c r="D8061" s="88"/>
      <c r="E8061" s="88"/>
      <c r="F8061" s="88"/>
    </row>
    <row r="8062" spans="1:6" s="92" customFormat="1">
      <c r="A8062" s="85">
        <v>45264</v>
      </c>
      <c r="B8062" s="91">
        <v>1.5106999999999999</v>
      </c>
      <c r="C8062" s="91">
        <v>1.8280000000000001</v>
      </c>
      <c r="D8062" s="88"/>
      <c r="E8062" s="88"/>
      <c r="F8062" s="88"/>
    </row>
    <row r="8063" spans="1:6" s="92" customFormat="1">
      <c r="A8063" s="85">
        <v>45265</v>
      </c>
      <c r="B8063" s="91">
        <v>1.5106999999999999</v>
      </c>
      <c r="C8063" s="91">
        <v>1.8280000000000001</v>
      </c>
      <c r="D8063" s="88"/>
      <c r="E8063" s="88"/>
      <c r="F8063" s="88"/>
    </row>
    <row r="8064" spans="1:6" s="92" customFormat="1">
      <c r="A8064" s="85">
        <v>45266</v>
      </c>
      <c r="B8064" s="91">
        <v>1.5106999999999999</v>
      </c>
      <c r="C8064" s="91">
        <v>1.8280000000000001</v>
      </c>
      <c r="D8064" s="88"/>
      <c r="E8064" s="88"/>
      <c r="F8064" s="88"/>
    </row>
    <row r="8065" spans="1:6" s="92" customFormat="1">
      <c r="A8065" s="85">
        <v>45267</v>
      </c>
      <c r="B8065" s="91">
        <v>1.5106999999999999</v>
      </c>
      <c r="C8065" s="91">
        <v>1.8280000000000001</v>
      </c>
      <c r="D8065" s="88"/>
      <c r="E8065" s="88"/>
      <c r="F8065" s="88"/>
    </row>
    <row r="8066" spans="1:6" s="92" customFormat="1">
      <c r="A8066" s="85">
        <v>45268</v>
      </c>
      <c r="B8066" s="91">
        <v>1.5106999999999999</v>
      </c>
      <c r="C8066" s="91">
        <v>1.8280000000000001</v>
      </c>
      <c r="D8066" s="88"/>
      <c r="E8066" s="88"/>
      <c r="F8066" s="88"/>
    </row>
    <row r="8067" spans="1:6" s="92" customFormat="1">
      <c r="A8067" s="85">
        <v>45269</v>
      </c>
      <c r="B8067" s="91">
        <v>1.5106999999999999</v>
      </c>
      <c r="C8067" s="91">
        <v>1.8280000000000001</v>
      </c>
      <c r="D8067" s="88"/>
      <c r="E8067" s="88"/>
      <c r="F8067" s="88"/>
    </row>
    <row r="8068" spans="1:6" s="92" customFormat="1">
      <c r="A8068" s="85">
        <v>45270</v>
      </c>
      <c r="B8068" s="91">
        <v>1.5106999999999999</v>
      </c>
      <c r="C8068" s="91">
        <v>1.8280000000000001</v>
      </c>
      <c r="D8068" s="88"/>
      <c r="E8068" s="88"/>
      <c r="F8068" s="88"/>
    </row>
    <row r="8069" spans="1:6" s="92" customFormat="1">
      <c r="A8069" s="85">
        <v>45271</v>
      </c>
      <c r="B8069" s="91">
        <v>1.5106999999999999</v>
      </c>
      <c r="C8069" s="91">
        <v>1.8280000000000001</v>
      </c>
      <c r="D8069" s="88"/>
      <c r="E8069" s="88"/>
      <c r="F8069" s="88"/>
    </row>
    <row r="8070" spans="1:6" s="92" customFormat="1">
      <c r="A8070" s="85">
        <v>45272</v>
      </c>
      <c r="B8070" s="91">
        <v>1.5106999999999999</v>
      </c>
      <c r="C8070" s="91">
        <v>1.8280000000000001</v>
      </c>
      <c r="D8070" s="88"/>
      <c r="E8070" s="88"/>
      <c r="F8070" s="88"/>
    </row>
    <row r="8071" spans="1:6" s="92" customFormat="1">
      <c r="A8071" s="85">
        <v>45273</v>
      </c>
      <c r="B8071" s="91">
        <v>1.5106999999999999</v>
      </c>
      <c r="C8071" s="91">
        <v>1.8280000000000001</v>
      </c>
      <c r="D8071" s="88"/>
      <c r="E8071" s="88"/>
      <c r="F8071" s="88"/>
    </row>
    <row r="8072" spans="1:6" s="92" customFormat="1">
      <c r="A8072" s="85">
        <v>45274</v>
      </c>
      <c r="B8072" s="91">
        <v>1.4744000000000099</v>
      </c>
      <c r="C8072" s="91">
        <v>1.784</v>
      </c>
      <c r="D8072" s="88"/>
      <c r="E8072" s="88"/>
      <c r="F8072" s="88"/>
    </row>
    <row r="8073" spans="1:6" s="92" customFormat="1">
      <c r="A8073" s="85">
        <v>45275</v>
      </c>
      <c r="B8073" s="91">
        <v>1.4744000000000099</v>
      </c>
      <c r="C8073" s="91">
        <v>1.784</v>
      </c>
      <c r="D8073" s="88"/>
      <c r="E8073" s="88"/>
      <c r="F8073" s="88"/>
    </row>
    <row r="8074" spans="1:6" s="92" customFormat="1">
      <c r="A8074" s="85">
        <v>45276</v>
      </c>
      <c r="B8074" s="91">
        <v>1.4744000000000099</v>
      </c>
      <c r="C8074" s="91">
        <v>1.784</v>
      </c>
      <c r="D8074" s="88"/>
      <c r="E8074" s="88"/>
      <c r="F8074" s="88"/>
    </row>
    <row r="8075" spans="1:6" s="92" customFormat="1">
      <c r="A8075" s="85">
        <v>45277</v>
      </c>
      <c r="B8075" s="91">
        <v>1.4744000000000099</v>
      </c>
      <c r="C8075" s="91">
        <v>1.784</v>
      </c>
      <c r="D8075" s="88"/>
      <c r="E8075" s="88"/>
      <c r="F8075" s="88"/>
    </row>
    <row r="8076" spans="1:6" s="92" customFormat="1">
      <c r="A8076" s="85">
        <v>45278</v>
      </c>
      <c r="B8076" s="91">
        <v>1.4744000000000099</v>
      </c>
      <c r="C8076" s="91">
        <v>1.784</v>
      </c>
      <c r="D8076" s="88"/>
      <c r="E8076" s="88"/>
      <c r="F8076" s="88"/>
    </row>
    <row r="8077" spans="1:6" s="92" customFormat="1">
      <c r="A8077" s="85">
        <v>45279</v>
      </c>
      <c r="B8077" s="91">
        <v>1.4867999999999999</v>
      </c>
      <c r="C8077" s="91">
        <v>1.7989999999999999</v>
      </c>
      <c r="D8077" s="88"/>
      <c r="E8077" s="88"/>
      <c r="F8077" s="88"/>
    </row>
    <row r="8078" spans="1:6" s="92" customFormat="1">
      <c r="A8078" s="85">
        <v>45280</v>
      </c>
      <c r="B8078" s="91">
        <v>1.4867999999999999</v>
      </c>
      <c r="C8078" s="91">
        <v>1.7989999999999999</v>
      </c>
      <c r="D8078" s="88"/>
      <c r="E8078" s="88"/>
      <c r="F8078" s="88"/>
    </row>
    <row r="8079" spans="1:6" s="92" customFormat="1">
      <c r="A8079" s="85">
        <v>45281</v>
      </c>
      <c r="B8079" s="91">
        <v>1.4867999999999999</v>
      </c>
      <c r="C8079" s="91">
        <v>1.7989999999999999</v>
      </c>
      <c r="D8079" s="88"/>
      <c r="E8079" s="88"/>
      <c r="F8079" s="88"/>
    </row>
    <row r="8080" spans="1:6" s="92" customFormat="1">
      <c r="A8080" s="85">
        <v>45282</v>
      </c>
      <c r="B8080" s="91">
        <v>1.4867999999999999</v>
      </c>
      <c r="C8080" s="91">
        <v>1.7989999999999999</v>
      </c>
      <c r="D8080" s="88"/>
      <c r="E8080" s="88"/>
      <c r="F8080" s="88"/>
    </row>
    <row r="8081" spans="1:6" s="92" customFormat="1">
      <c r="A8081" s="85">
        <v>45283</v>
      </c>
      <c r="B8081" s="91">
        <v>1.5091000000000001</v>
      </c>
      <c r="C8081" s="91">
        <v>1.8260000000000001</v>
      </c>
      <c r="D8081" s="88"/>
      <c r="E8081" s="88"/>
      <c r="F8081" s="88"/>
    </row>
    <row r="8082" spans="1:6" s="92" customFormat="1">
      <c r="A8082" s="85">
        <v>45284</v>
      </c>
      <c r="B8082" s="91">
        <v>1.5091000000000001</v>
      </c>
      <c r="C8082" s="91">
        <v>1.8260000000000001</v>
      </c>
      <c r="D8082" s="88"/>
      <c r="E8082" s="88"/>
      <c r="F8082" s="88"/>
    </row>
    <row r="8083" spans="1:6" s="92" customFormat="1">
      <c r="A8083" s="85">
        <v>45285</v>
      </c>
      <c r="B8083" s="91">
        <v>1.5091000000000001</v>
      </c>
      <c r="C8083" s="91">
        <v>1.8260000000000001</v>
      </c>
      <c r="D8083" s="88"/>
      <c r="E8083" s="88"/>
      <c r="F8083" s="88"/>
    </row>
    <row r="8084" spans="1:6" s="92" customFormat="1">
      <c r="A8084" s="85">
        <v>45286</v>
      </c>
      <c r="B8084" s="91">
        <v>1.5091000000000001</v>
      </c>
      <c r="C8084" s="91">
        <v>1.8260000000000001</v>
      </c>
      <c r="D8084" s="88"/>
      <c r="E8084" s="88"/>
      <c r="F8084" s="88"/>
    </row>
    <row r="8085" spans="1:6" s="92" customFormat="1">
      <c r="A8085" s="85">
        <v>45287</v>
      </c>
      <c r="B8085" s="91">
        <v>1.5091000000000001</v>
      </c>
      <c r="C8085" s="91">
        <v>1.8260000000000001</v>
      </c>
      <c r="D8085" s="88"/>
      <c r="E8085" s="88"/>
      <c r="F8085" s="88"/>
    </row>
    <row r="8086" spans="1:6" s="92" customFormat="1">
      <c r="A8086" s="85">
        <v>45288</v>
      </c>
      <c r="B8086" s="91">
        <v>1.5091000000000001</v>
      </c>
      <c r="C8086" s="91">
        <v>1.8260000000000001</v>
      </c>
      <c r="D8086" s="88"/>
      <c r="E8086" s="88"/>
      <c r="F8086" s="88"/>
    </row>
    <row r="8087" spans="1:6" s="92" customFormat="1">
      <c r="A8087" s="85">
        <v>45289</v>
      </c>
      <c r="B8087" s="91">
        <v>1.5091000000000001</v>
      </c>
      <c r="C8087" s="91">
        <v>1.8260000000000001</v>
      </c>
      <c r="D8087" s="88"/>
      <c r="E8087" s="88"/>
      <c r="F8087" s="88"/>
    </row>
    <row r="8088" spans="1:6" s="92" customFormat="1">
      <c r="A8088" s="85">
        <v>45290</v>
      </c>
      <c r="B8088" s="91">
        <v>1.5091000000000001</v>
      </c>
      <c r="C8088" s="91">
        <v>1.8260000000000001</v>
      </c>
      <c r="D8088" s="88"/>
      <c r="E8088" s="88"/>
      <c r="F8088" s="88"/>
    </row>
    <row r="8089" spans="1:6" s="92" customFormat="1">
      <c r="A8089" s="85">
        <v>45291</v>
      </c>
      <c r="B8089" s="91">
        <v>1.5091000000000001</v>
      </c>
      <c r="C8089" s="91">
        <v>1.8260000000000001</v>
      </c>
      <c r="D8089" s="88"/>
      <c r="E8089" s="88"/>
      <c r="F8089" s="88"/>
    </row>
    <row r="8090" spans="1:6" s="92" customFormat="1">
      <c r="A8090" s="85">
        <v>45292</v>
      </c>
      <c r="B8090" s="91">
        <v>1.5091000000000001</v>
      </c>
      <c r="C8090" s="91">
        <v>1.8260000000000001</v>
      </c>
      <c r="D8090" s="88"/>
      <c r="E8090" s="88"/>
      <c r="F8090" s="88"/>
    </row>
    <row r="8091" spans="1:6" s="92" customFormat="1">
      <c r="A8091" s="85">
        <v>45293</v>
      </c>
      <c r="B8091" s="91">
        <v>1.5091000000000001</v>
      </c>
      <c r="C8091" s="91">
        <v>1.8260000000000001</v>
      </c>
      <c r="D8091" s="88"/>
      <c r="E8091" s="88"/>
      <c r="F8091" s="88"/>
    </row>
    <row r="8092" spans="1:6" s="92" customFormat="1">
      <c r="A8092" s="85">
        <v>45294</v>
      </c>
      <c r="B8092" s="91">
        <v>1.4736</v>
      </c>
      <c r="C8092" s="91">
        <v>1.7829999999999999</v>
      </c>
      <c r="D8092" s="88"/>
      <c r="E8092" s="88"/>
      <c r="F8092" s="88"/>
    </row>
    <row r="8093" spans="1:6" s="92" customFormat="1">
      <c r="A8093" s="85">
        <v>45295</v>
      </c>
      <c r="B8093" s="91">
        <v>1.4736</v>
      </c>
      <c r="C8093" s="91">
        <v>1.7829999999999999</v>
      </c>
      <c r="D8093" s="88"/>
      <c r="E8093" s="88"/>
      <c r="F8093" s="88"/>
    </row>
    <row r="8094" spans="1:6" s="92" customFormat="1">
      <c r="A8094" s="85">
        <v>45296</v>
      </c>
      <c r="B8094" s="91">
        <v>1.4975000000000001</v>
      </c>
      <c r="C8094" s="91">
        <v>1.8120000000000001</v>
      </c>
      <c r="D8094" s="88"/>
      <c r="E8094" s="88"/>
      <c r="F8094" s="88"/>
    </row>
    <row r="8095" spans="1:6" s="92" customFormat="1">
      <c r="A8095" s="85">
        <v>45297</v>
      </c>
      <c r="B8095" s="91">
        <v>1.4975000000000001</v>
      </c>
      <c r="C8095" s="91">
        <v>1.8120000000000001</v>
      </c>
      <c r="D8095" s="88"/>
      <c r="E8095" s="88"/>
      <c r="F8095" s="88"/>
    </row>
    <row r="8096" spans="1:6" s="92" customFormat="1">
      <c r="A8096" s="85">
        <v>45298</v>
      </c>
      <c r="B8096" s="91">
        <v>1.4975000000000001</v>
      </c>
      <c r="C8096" s="91">
        <v>1.8120000000000001</v>
      </c>
      <c r="D8096" s="88"/>
      <c r="E8096" s="88"/>
      <c r="F8096" s="88"/>
    </row>
    <row r="8097" spans="1:6" s="92" customFormat="1">
      <c r="A8097" s="85">
        <v>45299</v>
      </c>
      <c r="B8097" s="91">
        <v>1.4975000000000001</v>
      </c>
      <c r="C8097" s="91">
        <v>1.8120000000000001</v>
      </c>
      <c r="D8097" s="88"/>
      <c r="E8097" s="88"/>
      <c r="F8097" s="88"/>
    </row>
    <row r="8098" spans="1:6" s="92" customFormat="1">
      <c r="A8098" s="85">
        <v>45300</v>
      </c>
      <c r="B8098" s="91">
        <v>1.4975000000000001</v>
      </c>
      <c r="C8098" s="91">
        <v>1.8120000000000001</v>
      </c>
      <c r="D8098" s="88"/>
      <c r="E8098" s="88"/>
      <c r="F8098" s="88"/>
    </row>
    <row r="8099" spans="1:6" s="92" customFormat="1">
      <c r="A8099" s="85">
        <v>45301</v>
      </c>
      <c r="B8099" s="91">
        <v>1.4743999999999999</v>
      </c>
      <c r="C8099" s="91">
        <v>1.784</v>
      </c>
      <c r="D8099" s="88"/>
      <c r="E8099" s="88"/>
      <c r="F8099" s="88"/>
    </row>
    <row r="8100" spans="1:6" s="92" customFormat="1">
      <c r="A8100" s="85">
        <v>45302</v>
      </c>
      <c r="B8100" s="91">
        <v>1.4743999999999999</v>
      </c>
      <c r="C8100" s="91">
        <v>1.784</v>
      </c>
      <c r="D8100" s="88"/>
      <c r="E8100" s="88"/>
      <c r="F8100" s="88"/>
    </row>
    <row r="8101" spans="1:6" s="92" customFormat="1">
      <c r="A8101" s="85">
        <v>45303</v>
      </c>
      <c r="B8101" s="91">
        <v>1.4743999999999999</v>
      </c>
      <c r="C8101" s="91">
        <v>1.784</v>
      </c>
      <c r="D8101" s="88"/>
      <c r="E8101" s="88"/>
      <c r="F8101" s="88"/>
    </row>
    <row r="8102" spans="1:6" s="92" customFormat="1">
      <c r="A8102" s="85">
        <v>45304</v>
      </c>
      <c r="B8102" s="91">
        <v>1.4992000000000001</v>
      </c>
      <c r="C8102" s="91">
        <v>1.8140000000000001</v>
      </c>
      <c r="D8102" s="88"/>
      <c r="E8102" s="88"/>
      <c r="F8102" s="88"/>
    </row>
    <row r="8103" spans="1:6" s="92" customFormat="1">
      <c r="A8103" s="85">
        <v>45305</v>
      </c>
      <c r="B8103" s="91">
        <v>1.4992000000000001</v>
      </c>
      <c r="C8103" s="91">
        <v>1.8140000000000001</v>
      </c>
      <c r="D8103" s="88"/>
      <c r="E8103" s="88"/>
      <c r="F8103" s="88"/>
    </row>
    <row r="8104" spans="1:6" s="92" customFormat="1">
      <c r="A8104" s="85">
        <v>45306</v>
      </c>
      <c r="B8104" s="91">
        <v>1.4992000000000001</v>
      </c>
      <c r="C8104" s="91">
        <v>1.8140000000000001</v>
      </c>
      <c r="D8104" s="88"/>
      <c r="E8104" s="88"/>
      <c r="F8104" s="88"/>
    </row>
    <row r="8105" spans="1:6" s="92" customFormat="1">
      <c r="A8105" s="85">
        <v>45307</v>
      </c>
      <c r="B8105" s="91">
        <v>1.4992000000000001</v>
      </c>
      <c r="C8105" s="91">
        <v>1.8140000000000001</v>
      </c>
      <c r="D8105" s="88"/>
      <c r="E8105" s="88"/>
      <c r="F8105" s="88"/>
    </row>
    <row r="8106" spans="1:6" s="92" customFormat="1">
      <c r="A8106" s="85">
        <v>45308</v>
      </c>
      <c r="B8106" s="91">
        <v>1.4992000000000001</v>
      </c>
      <c r="C8106" s="91">
        <v>1.8140000000000001</v>
      </c>
      <c r="D8106" s="88"/>
      <c r="E8106" s="88"/>
      <c r="F8106" s="88"/>
    </row>
    <row r="8107" spans="1:6" s="92" customFormat="1">
      <c r="A8107" s="85">
        <v>45309</v>
      </c>
      <c r="B8107" s="91">
        <v>1.4992000000000001</v>
      </c>
      <c r="C8107" s="91">
        <v>1.8140000000000001</v>
      </c>
      <c r="D8107" s="88"/>
      <c r="E8107" s="88"/>
      <c r="F8107" s="88"/>
    </row>
    <row r="8108" spans="1:6" s="92" customFormat="1">
      <c r="A8108" s="85">
        <v>45310</v>
      </c>
      <c r="B8108" s="91">
        <v>1.4992000000000001</v>
      </c>
      <c r="C8108" s="91">
        <v>1.8140000000000001</v>
      </c>
      <c r="D8108" s="88"/>
      <c r="E8108" s="88"/>
      <c r="F8108" s="88"/>
    </row>
    <row r="8109" spans="1:6" s="92" customFormat="1">
      <c r="A8109" s="85">
        <v>45311</v>
      </c>
      <c r="B8109" s="91">
        <v>1.4992000000000001</v>
      </c>
      <c r="C8109" s="91">
        <v>1.8140000000000001</v>
      </c>
      <c r="D8109" s="88"/>
      <c r="E8109" s="88"/>
      <c r="F8109" s="88"/>
    </row>
    <row r="8110" spans="1:6" s="92" customFormat="1">
      <c r="A8110" s="85">
        <v>45312</v>
      </c>
      <c r="B8110" s="91">
        <v>1.4992000000000001</v>
      </c>
      <c r="C8110" s="91">
        <v>1.8140000000000001</v>
      </c>
      <c r="D8110" s="88"/>
      <c r="E8110" s="88"/>
      <c r="F8110" s="88"/>
    </row>
    <row r="8111" spans="1:6" s="92" customFormat="1">
      <c r="A8111" s="85">
        <v>45313</v>
      </c>
      <c r="B8111" s="91">
        <v>1.4992000000000001</v>
      </c>
      <c r="C8111" s="91">
        <v>1.8140000000000001</v>
      </c>
      <c r="D8111" s="88"/>
      <c r="E8111" s="88"/>
      <c r="F8111" s="88"/>
    </row>
    <row r="8112" spans="1:6" s="92" customFormat="1">
      <c r="A8112" s="85">
        <v>45314</v>
      </c>
      <c r="B8112" s="91">
        <v>1.4992000000000001</v>
      </c>
      <c r="C8112" s="91">
        <v>1.8140000000000001</v>
      </c>
      <c r="D8112" s="88"/>
      <c r="E8112" s="88"/>
      <c r="F8112" s="88"/>
    </row>
    <row r="8113" spans="1:6" s="92" customFormat="1">
      <c r="A8113" s="85">
        <v>45315</v>
      </c>
      <c r="B8113" s="91">
        <v>1.5106999999999999</v>
      </c>
      <c r="C8113" s="91">
        <v>1.8280000000000001</v>
      </c>
      <c r="D8113" s="88"/>
      <c r="E8113" s="88"/>
      <c r="F8113" s="88"/>
    </row>
    <row r="8114" spans="1:6" s="92" customFormat="1">
      <c r="A8114" s="85">
        <v>45316</v>
      </c>
      <c r="B8114" s="91">
        <v>1.5106999999999999</v>
      </c>
      <c r="C8114" s="91">
        <v>1.8280000000000001</v>
      </c>
      <c r="D8114" s="88"/>
      <c r="E8114" s="88"/>
      <c r="F8114" s="88"/>
    </row>
    <row r="8115" spans="1:6" s="92" customFormat="1">
      <c r="A8115" s="85">
        <v>45317</v>
      </c>
      <c r="B8115" s="91">
        <v>1.5106999999999999</v>
      </c>
      <c r="C8115" s="91">
        <v>1.8280000000000001</v>
      </c>
      <c r="D8115" s="88"/>
      <c r="E8115" s="88"/>
      <c r="F8115" s="88"/>
    </row>
    <row r="8116" spans="1:6" s="92" customFormat="1">
      <c r="A8116" s="85">
        <v>45318</v>
      </c>
      <c r="B8116" s="91">
        <v>1.5106999999999999</v>
      </c>
      <c r="C8116" s="91">
        <v>1.8280000000000001</v>
      </c>
      <c r="D8116" s="88"/>
      <c r="E8116" s="88"/>
      <c r="F8116" s="88"/>
    </row>
    <row r="8117" spans="1:6" s="92" customFormat="1">
      <c r="A8117" s="85">
        <v>45319</v>
      </c>
      <c r="B8117" s="91">
        <v>1.5106999999999999</v>
      </c>
      <c r="C8117" s="91">
        <v>1.8280000000000001</v>
      </c>
      <c r="D8117" s="88"/>
      <c r="E8117" s="88"/>
      <c r="F8117" s="88"/>
    </row>
    <row r="8118" spans="1:6" s="92" customFormat="1">
      <c r="A8118" s="85">
        <v>45320</v>
      </c>
      <c r="B8118" s="91">
        <v>1.5106999999999999</v>
      </c>
      <c r="C8118" s="91">
        <v>1.8280000000000001</v>
      </c>
      <c r="D8118" s="88"/>
      <c r="E8118" s="88"/>
      <c r="F8118" s="88"/>
    </row>
    <row r="8119" spans="1:6" s="92" customFormat="1">
      <c r="A8119" s="85">
        <v>45321</v>
      </c>
      <c r="B8119" s="91">
        <v>1.5106999999999999</v>
      </c>
      <c r="C8119" s="91">
        <v>1.8280000000000001</v>
      </c>
      <c r="D8119" s="88"/>
      <c r="E8119" s="88"/>
      <c r="F8119" s="88"/>
    </row>
    <row r="8120" spans="1:6" s="92" customFormat="1">
      <c r="A8120" s="85">
        <v>45322</v>
      </c>
      <c r="B8120" s="91">
        <v>1.5496000000000001</v>
      </c>
      <c r="C8120" s="91">
        <v>1.875</v>
      </c>
      <c r="D8120" s="88"/>
      <c r="E8120" s="88"/>
      <c r="F8120" s="88"/>
    </row>
    <row r="8121" spans="1:6" s="92" customFormat="1">
      <c r="A8121" s="85">
        <v>45323</v>
      </c>
      <c r="B8121" s="91">
        <v>1.5496000000000001</v>
      </c>
      <c r="C8121" s="91">
        <v>1.875</v>
      </c>
      <c r="D8121" s="88"/>
      <c r="E8121" s="88"/>
      <c r="F8121" s="88"/>
    </row>
    <row r="8122" spans="1:6" s="92" customFormat="1">
      <c r="A8122" s="85">
        <v>45324</v>
      </c>
      <c r="B8122" s="91">
        <v>1.5496000000000001</v>
      </c>
      <c r="C8122" s="91">
        <v>1.875</v>
      </c>
      <c r="D8122" s="88"/>
      <c r="E8122" s="88"/>
      <c r="F8122" s="88"/>
    </row>
    <row r="8123" spans="1:6" s="92" customFormat="1">
      <c r="A8123" s="85">
        <v>45325</v>
      </c>
      <c r="B8123" s="91">
        <v>1.5496000000000001</v>
      </c>
      <c r="C8123" s="91">
        <v>1.875</v>
      </c>
      <c r="D8123" s="88"/>
      <c r="E8123" s="88"/>
      <c r="F8123" s="88"/>
    </row>
    <row r="8124" spans="1:6" s="92" customFormat="1">
      <c r="A8124" s="85">
        <v>45326</v>
      </c>
      <c r="B8124" s="91">
        <v>1.5496000000000001</v>
      </c>
      <c r="C8124" s="91">
        <v>1.875</v>
      </c>
      <c r="D8124" s="88"/>
      <c r="E8124" s="88"/>
      <c r="F8124" s="88"/>
    </row>
    <row r="8125" spans="1:6" s="92" customFormat="1">
      <c r="A8125" s="85">
        <v>45327</v>
      </c>
      <c r="B8125" s="91">
        <v>1.5496000000000001</v>
      </c>
      <c r="C8125" s="91">
        <v>1.875</v>
      </c>
      <c r="D8125" s="88"/>
      <c r="E8125" s="88"/>
      <c r="F8125" s="88"/>
    </row>
    <row r="8126" spans="1:6" s="92" customFormat="1">
      <c r="A8126" s="85">
        <v>45328</v>
      </c>
      <c r="B8126" s="91">
        <v>1.5148999999999999</v>
      </c>
      <c r="C8126" s="91">
        <v>1.833</v>
      </c>
      <c r="D8126" s="88"/>
      <c r="E8126" s="88"/>
      <c r="F8126" s="88"/>
    </row>
    <row r="8127" spans="1:6" s="92" customFormat="1">
      <c r="A8127" s="85">
        <v>45329</v>
      </c>
      <c r="B8127" s="91">
        <v>1.5148999999999999</v>
      </c>
      <c r="C8127" s="91">
        <v>1.833</v>
      </c>
      <c r="D8127" s="88"/>
      <c r="E8127" s="88"/>
      <c r="F8127" s="88"/>
    </row>
    <row r="8128" spans="1:6" s="92" customFormat="1">
      <c r="A8128" s="85">
        <v>45330</v>
      </c>
      <c r="B8128" s="91">
        <v>1.5429999999999999</v>
      </c>
      <c r="C8128" s="91">
        <v>1.867</v>
      </c>
      <c r="D8128" s="88"/>
      <c r="E8128" s="88"/>
      <c r="F8128" s="88"/>
    </row>
    <row r="8129" spans="1:6" s="92" customFormat="1">
      <c r="A8129" s="85">
        <v>45331</v>
      </c>
      <c r="B8129" s="91">
        <v>1.5429999999999999</v>
      </c>
      <c r="C8129" s="91">
        <v>1.867</v>
      </c>
      <c r="D8129" s="88"/>
      <c r="E8129" s="88"/>
      <c r="F8129" s="88"/>
    </row>
    <row r="8130" spans="1:6" s="92" customFormat="1">
      <c r="A8130" s="85">
        <v>45332</v>
      </c>
      <c r="B8130" s="91">
        <v>1.5429999999999999</v>
      </c>
      <c r="C8130" s="91">
        <v>1.867</v>
      </c>
      <c r="D8130" s="88"/>
      <c r="E8130" s="88"/>
      <c r="F8130" s="88"/>
    </row>
    <row r="8131" spans="1:6" s="92" customFormat="1">
      <c r="A8131" s="85">
        <v>45333</v>
      </c>
      <c r="B8131" s="91">
        <v>1.5429999999999999</v>
      </c>
      <c r="C8131" s="91">
        <v>1.867</v>
      </c>
      <c r="D8131" s="88"/>
      <c r="E8131" s="88"/>
      <c r="F8131" s="88"/>
    </row>
    <row r="8132" spans="1:6" s="92" customFormat="1">
      <c r="A8132" s="85">
        <v>45334</v>
      </c>
      <c r="B8132" s="91">
        <v>1.5429999999999999</v>
      </c>
      <c r="C8132" s="91">
        <v>1.867</v>
      </c>
      <c r="D8132" s="88"/>
      <c r="E8132" s="88"/>
      <c r="F8132" s="88"/>
    </row>
    <row r="8133" spans="1:6" s="92" customFormat="1">
      <c r="A8133" s="85">
        <v>45335</v>
      </c>
      <c r="B8133" s="91">
        <v>1.5429999999999999</v>
      </c>
      <c r="C8133" s="91">
        <v>1.867</v>
      </c>
      <c r="D8133" s="88"/>
      <c r="E8133" s="88"/>
      <c r="F8133" s="88"/>
    </row>
    <row r="8134" spans="1:6" s="92" customFormat="1">
      <c r="A8134" s="85">
        <v>45336</v>
      </c>
      <c r="B8134" s="91">
        <v>1.5851</v>
      </c>
      <c r="C8134" s="91">
        <v>1.9179999999999999</v>
      </c>
      <c r="D8134" s="88"/>
      <c r="E8134" s="88"/>
      <c r="F8134" s="88"/>
    </row>
    <row r="8135" spans="1:6" s="92" customFormat="1">
      <c r="A8135" s="85">
        <v>45337</v>
      </c>
      <c r="B8135" s="91">
        <v>1.5851</v>
      </c>
      <c r="C8135" s="91">
        <v>1.9179999999999999</v>
      </c>
      <c r="D8135" s="88"/>
      <c r="E8135" s="88"/>
      <c r="F8135" s="88"/>
    </row>
    <row r="8136" spans="1:6" s="92" customFormat="1">
      <c r="A8136" s="85">
        <v>45338</v>
      </c>
      <c r="B8136" s="91">
        <v>1.5851</v>
      </c>
      <c r="C8136" s="91">
        <v>1.9179999999999999</v>
      </c>
      <c r="D8136" s="88"/>
      <c r="E8136" s="88"/>
      <c r="F8136" s="88"/>
    </row>
    <row r="8137" spans="1:6" s="92" customFormat="1">
      <c r="A8137" s="85">
        <v>45339</v>
      </c>
      <c r="B8137" s="91">
        <v>1.5851</v>
      </c>
      <c r="C8137" s="91">
        <v>1.9179999999999999</v>
      </c>
      <c r="D8137" s="88"/>
      <c r="E8137" s="88"/>
      <c r="F8137" s="88"/>
    </row>
    <row r="8138" spans="1:6" s="92" customFormat="1">
      <c r="A8138" s="85">
        <v>45340</v>
      </c>
      <c r="B8138" s="91">
        <v>1.5851</v>
      </c>
      <c r="C8138" s="91">
        <v>1.9179999999999999</v>
      </c>
      <c r="D8138" s="88"/>
      <c r="E8138" s="88"/>
      <c r="F8138" s="88"/>
    </row>
    <row r="8139" spans="1:6" s="92" customFormat="1">
      <c r="A8139" s="85">
        <v>45341</v>
      </c>
      <c r="B8139" s="91">
        <v>1.5851</v>
      </c>
      <c r="C8139" s="91">
        <v>1.9179999999999999</v>
      </c>
      <c r="D8139" s="88"/>
      <c r="E8139" s="88"/>
      <c r="F8139" s="88"/>
    </row>
    <row r="8140" spans="1:6" s="92" customFormat="1">
      <c r="A8140" s="85">
        <v>45342</v>
      </c>
      <c r="B8140" s="91">
        <v>1.5851</v>
      </c>
      <c r="C8140" s="91">
        <v>1.9179999999999999</v>
      </c>
      <c r="D8140" s="88"/>
      <c r="E8140" s="88"/>
      <c r="F8140" s="88"/>
    </row>
    <row r="8141" spans="1:6" s="92" customFormat="1">
      <c r="A8141" s="85">
        <v>45343</v>
      </c>
      <c r="B8141" s="91">
        <v>1.5851</v>
      </c>
      <c r="C8141" s="91">
        <v>1.9179999999999999</v>
      </c>
      <c r="D8141" s="88"/>
      <c r="E8141" s="88"/>
      <c r="F8141" s="88"/>
    </row>
    <row r="8142" spans="1:6" s="92" customFormat="1">
      <c r="A8142" s="85">
        <v>45344</v>
      </c>
      <c r="B8142" s="91">
        <v>1.5521</v>
      </c>
      <c r="C8142" s="91">
        <v>1.8779999999999999</v>
      </c>
      <c r="D8142" s="88"/>
      <c r="E8142" s="88"/>
      <c r="F8142" s="88"/>
    </row>
    <row r="8143" spans="1:6" s="92" customFormat="1">
      <c r="A8143" s="85">
        <v>45345</v>
      </c>
      <c r="B8143" s="91">
        <v>1.5521</v>
      </c>
      <c r="C8143" s="91">
        <v>1.8779999999999999</v>
      </c>
      <c r="D8143" s="88"/>
      <c r="E8143" s="88"/>
      <c r="F8143" s="88"/>
    </row>
    <row r="8144" spans="1:6" s="92" customFormat="1">
      <c r="A8144" s="85">
        <v>45346</v>
      </c>
      <c r="B8144" s="91">
        <v>1.5521</v>
      </c>
      <c r="C8144" s="91">
        <v>1.8779999999999999</v>
      </c>
      <c r="D8144" s="88"/>
      <c r="E8144" s="88"/>
      <c r="F8144" s="88"/>
    </row>
    <row r="8145" spans="1:6" s="92" customFormat="1">
      <c r="A8145" s="85">
        <v>45347</v>
      </c>
      <c r="B8145" s="91">
        <v>1.5521</v>
      </c>
      <c r="C8145" s="91">
        <v>1.8779999999999999</v>
      </c>
      <c r="D8145" s="88"/>
      <c r="E8145" s="88"/>
      <c r="F8145" s="88"/>
    </row>
    <row r="8146" spans="1:6" s="92" customFormat="1">
      <c r="A8146" s="85">
        <v>45348</v>
      </c>
      <c r="B8146" s="91">
        <v>1.5521</v>
      </c>
      <c r="C8146" s="91">
        <v>1.8779999999999999</v>
      </c>
      <c r="D8146" s="88"/>
      <c r="E8146" s="88"/>
      <c r="F8146" s="88"/>
    </row>
    <row r="8147" spans="1:6" s="92" customFormat="1">
      <c r="A8147" s="85">
        <v>45349</v>
      </c>
      <c r="B8147" s="91">
        <v>1.5521</v>
      </c>
      <c r="C8147" s="91">
        <v>1.8779999999999999</v>
      </c>
      <c r="D8147" s="88"/>
      <c r="E8147" s="88"/>
      <c r="F8147" s="88"/>
    </row>
    <row r="8148" spans="1:6" s="92" customFormat="1">
      <c r="A8148" s="85">
        <v>45350</v>
      </c>
      <c r="B8148" s="91">
        <v>1.5521</v>
      </c>
      <c r="C8148" s="91">
        <v>1.8779999999999999</v>
      </c>
      <c r="D8148" s="88"/>
      <c r="E8148" s="88"/>
      <c r="F8148" s="88"/>
    </row>
    <row r="8149" spans="1:6" s="92" customFormat="1">
      <c r="A8149" s="85">
        <v>45351</v>
      </c>
      <c r="B8149" s="91">
        <v>1.5521</v>
      </c>
      <c r="C8149" s="91">
        <v>1.8779999999999999</v>
      </c>
      <c r="D8149" s="88"/>
      <c r="E8149" s="88"/>
      <c r="F8149" s="88"/>
    </row>
    <row r="8150" spans="1:6" s="92" customFormat="1">
      <c r="A8150" s="85">
        <v>45352</v>
      </c>
      <c r="B8150" s="91">
        <v>1.5298</v>
      </c>
      <c r="C8150" s="91">
        <v>1.851</v>
      </c>
      <c r="D8150" s="88"/>
      <c r="E8150" s="88"/>
      <c r="F8150" s="88"/>
    </row>
    <row r="8151" spans="1:6" s="92" customFormat="1">
      <c r="A8151" s="85">
        <v>45353</v>
      </c>
      <c r="B8151" s="91">
        <v>1.5298</v>
      </c>
      <c r="C8151" s="91">
        <v>1.851</v>
      </c>
      <c r="D8151" s="88"/>
      <c r="E8151" s="88"/>
      <c r="F8151" s="88"/>
    </row>
    <row r="8152" spans="1:6" s="92" customFormat="1">
      <c r="A8152" s="85">
        <v>45354</v>
      </c>
      <c r="B8152" s="91">
        <v>1.5298</v>
      </c>
      <c r="C8152" s="91">
        <v>1.851</v>
      </c>
      <c r="D8152" s="88"/>
      <c r="E8152" s="88"/>
      <c r="F8152" s="88"/>
    </row>
    <row r="8153" spans="1:6" s="92" customFormat="1">
      <c r="A8153" s="85">
        <v>45355</v>
      </c>
      <c r="B8153" s="91">
        <v>1.5298</v>
      </c>
      <c r="C8153" s="91">
        <v>1.851</v>
      </c>
      <c r="D8153" s="88"/>
      <c r="E8153" s="88"/>
      <c r="F8153" s="88"/>
    </row>
    <row r="8154" spans="1:6" s="92" customFormat="1">
      <c r="A8154" s="85">
        <v>45356</v>
      </c>
      <c r="B8154" s="91">
        <v>1.5504</v>
      </c>
      <c r="C8154" s="91">
        <v>1.8759999999999999</v>
      </c>
      <c r="D8154" s="88"/>
      <c r="E8154" s="88"/>
      <c r="F8154" s="88"/>
    </row>
    <row r="8155" spans="1:6" s="92" customFormat="1">
      <c r="A8155" s="85">
        <v>45357</v>
      </c>
      <c r="B8155" s="91">
        <v>1.5504</v>
      </c>
      <c r="C8155" s="91">
        <v>1.8759999999999999</v>
      </c>
      <c r="D8155" s="88"/>
      <c r="E8155" s="88"/>
      <c r="F8155" s="88"/>
    </row>
    <row r="8156" spans="1:6" s="92" customFormat="1">
      <c r="A8156" s="85">
        <v>45358</v>
      </c>
      <c r="B8156" s="91">
        <v>1.524</v>
      </c>
      <c r="C8156" s="91">
        <v>1.8440000000000001</v>
      </c>
      <c r="D8156" s="88"/>
      <c r="E8156" s="88"/>
      <c r="F8156" s="88"/>
    </row>
    <row r="8157" spans="1:6" s="92" customFormat="1">
      <c r="A8157" s="85">
        <v>45359</v>
      </c>
      <c r="B8157" s="91">
        <v>1.524</v>
      </c>
      <c r="C8157" s="91">
        <v>1.8440000000000001</v>
      </c>
      <c r="D8157" s="88"/>
      <c r="E8157" s="88"/>
      <c r="F8157" s="88"/>
    </row>
    <row r="8158" spans="1:6" s="92" customFormat="1">
      <c r="A8158" s="85">
        <v>45360</v>
      </c>
      <c r="B8158" s="91">
        <v>1.524</v>
      </c>
      <c r="C8158" s="91">
        <v>1.8440000000000001</v>
      </c>
      <c r="D8158" s="88"/>
      <c r="E8158" s="88"/>
      <c r="F8158" s="88"/>
    </row>
    <row r="8159" spans="1:6" s="92" customFormat="1">
      <c r="A8159" s="85">
        <v>45361</v>
      </c>
      <c r="B8159" s="91">
        <v>1.524</v>
      </c>
      <c r="C8159" s="91">
        <v>1.8440000000000001</v>
      </c>
      <c r="D8159" s="88"/>
      <c r="E8159" s="88"/>
      <c r="F8159" s="88"/>
    </row>
    <row r="8160" spans="1:6" s="92" customFormat="1">
      <c r="A8160" s="85">
        <v>45362</v>
      </c>
      <c r="B8160" s="91">
        <v>1.524</v>
      </c>
      <c r="C8160" s="91">
        <v>1.8440000000000001</v>
      </c>
      <c r="D8160" s="88"/>
      <c r="E8160" s="88"/>
      <c r="F8160" s="88"/>
    </row>
    <row r="8161" spans="1:6" s="92" customFormat="1">
      <c r="A8161" s="85">
        <v>45363</v>
      </c>
      <c r="B8161" s="91">
        <v>1.524</v>
      </c>
      <c r="C8161" s="91">
        <v>1.8440000000000001</v>
      </c>
      <c r="D8161" s="88"/>
      <c r="E8161" s="88"/>
      <c r="F8161" s="88"/>
    </row>
    <row r="8162" spans="1:6" s="92" customFormat="1">
      <c r="A8162" s="85">
        <v>45364</v>
      </c>
      <c r="B8162" s="91">
        <v>1.524</v>
      </c>
      <c r="C8162" s="91">
        <v>1.8440000000000001</v>
      </c>
      <c r="D8162" s="88"/>
      <c r="E8162" s="88"/>
      <c r="F8162" s="88"/>
    </row>
    <row r="8163" spans="1:6" s="92" customFormat="1">
      <c r="A8163" s="85">
        <v>45365</v>
      </c>
      <c r="B8163" s="91">
        <v>1.524</v>
      </c>
      <c r="C8163" s="91">
        <v>1.8440000000000001</v>
      </c>
      <c r="D8163" s="88"/>
      <c r="E8163" s="88"/>
      <c r="F8163" s="88"/>
    </row>
    <row r="8164" spans="1:6" s="92" customFormat="1">
      <c r="A8164" s="85">
        <v>45366</v>
      </c>
      <c r="B8164" s="91">
        <v>1.524</v>
      </c>
      <c r="C8164" s="91">
        <v>1.8440000000000001</v>
      </c>
      <c r="D8164" s="88"/>
      <c r="E8164" s="88"/>
      <c r="F8164" s="88"/>
    </row>
    <row r="8165" spans="1:6" s="92" customFormat="1">
      <c r="A8165" s="85">
        <v>45367</v>
      </c>
      <c r="B8165" s="91">
        <v>1.524</v>
      </c>
      <c r="C8165" s="91">
        <v>1.8440000000000001</v>
      </c>
      <c r="D8165" s="88"/>
      <c r="E8165" s="88"/>
      <c r="F8165" s="88"/>
    </row>
    <row r="8166" spans="1:6" s="92" customFormat="1">
      <c r="A8166" s="85">
        <v>45368</v>
      </c>
      <c r="B8166" s="91">
        <v>1.524</v>
      </c>
      <c r="C8166" s="91">
        <v>1.8440000000000001</v>
      </c>
      <c r="D8166" s="88"/>
      <c r="E8166" s="88"/>
      <c r="F8166" s="88"/>
    </row>
    <row r="8167" spans="1:6" s="92" customFormat="1">
      <c r="A8167" s="85">
        <v>45369</v>
      </c>
      <c r="B8167" s="91">
        <v>1.524</v>
      </c>
      <c r="C8167" s="91">
        <v>1.8440000000000001</v>
      </c>
      <c r="D8167" s="88"/>
      <c r="E8167" s="88"/>
      <c r="F8167" s="88"/>
    </row>
    <row r="8168" spans="1:6" s="92" customFormat="1">
      <c r="A8168" s="85">
        <v>45370</v>
      </c>
      <c r="B8168" s="91">
        <v>1.524</v>
      </c>
      <c r="C8168" s="91">
        <v>1.8440000000000001</v>
      </c>
      <c r="D8168" s="88"/>
      <c r="E8168" s="88"/>
      <c r="F8168" s="88"/>
    </row>
    <row r="8169" spans="1:6" s="92" customFormat="1">
      <c r="A8169" s="85">
        <v>45371</v>
      </c>
      <c r="B8169" s="91">
        <v>1.5545</v>
      </c>
      <c r="C8169" s="91">
        <v>1.881</v>
      </c>
      <c r="D8169" s="88"/>
      <c r="E8169" s="88"/>
      <c r="F8169" s="88"/>
    </row>
    <row r="8170" spans="1:6" s="92" customFormat="1">
      <c r="A8170" s="85">
        <v>45372</v>
      </c>
      <c r="B8170" s="91">
        <v>1.5545</v>
      </c>
      <c r="C8170" s="91">
        <v>1.881</v>
      </c>
      <c r="D8170" s="88"/>
      <c r="E8170" s="88"/>
      <c r="F8170" s="88"/>
    </row>
    <row r="8171" spans="1:6" s="92" customFormat="1">
      <c r="A8171" s="85">
        <v>45373</v>
      </c>
      <c r="B8171" s="91">
        <v>1.5364</v>
      </c>
      <c r="C8171" s="91">
        <v>1.859</v>
      </c>
      <c r="D8171" s="88"/>
      <c r="E8171" s="88"/>
      <c r="F8171" s="88"/>
    </row>
    <row r="8172" spans="1:6" s="92" customFormat="1">
      <c r="A8172" s="85">
        <v>45374</v>
      </c>
      <c r="B8172" s="91">
        <v>1.5364</v>
      </c>
      <c r="C8172" s="91">
        <v>1.859</v>
      </c>
      <c r="D8172" s="88"/>
      <c r="E8172" s="88"/>
      <c r="F8172" s="88"/>
    </row>
    <row r="8173" spans="1:6" s="92" customFormat="1">
      <c r="A8173" s="85">
        <v>45375</v>
      </c>
      <c r="B8173" s="91">
        <v>1.5364</v>
      </c>
      <c r="C8173" s="91">
        <v>1.859</v>
      </c>
      <c r="D8173" s="88"/>
      <c r="E8173" s="88"/>
      <c r="F8173" s="88"/>
    </row>
    <row r="8174" spans="1:6" s="92" customFormat="1">
      <c r="A8174" s="85">
        <v>45376</v>
      </c>
      <c r="B8174" s="91">
        <v>1.5364</v>
      </c>
      <c r="C8174" s="91">
        <v>1.859</v>
      </c>
      <c r="D8174" s="88"/>
      <c r="E8174" s="88"/>
      <c r="F8174" s="88"/>
    </row>
    <row r="8175" spans="1:6" s="92" customFormat="1">
      <c r="A8175" s="85">
        <v>45377</v>
      </c>
      <c r="B8175" s="91">
        <v>1.5364</v>
      </c>
      <c r="C8175" s="91">
        <v>1.859</v>
      </c>
      <c r="D8175" s="88"/>
      <c r="E8175" s="88"/>
      <c r="F8175" s="88"/>
    </row>
    <row r="8176" spans="1:6" s="92" customFormat="1">
      <c r="A8176" s="85">
        <v>45378</v>
      </c>
      <c r="B8176" s="91">
        <v>1.5364</v>
      </c>
      <c r="C8176" s="91">
        <v>1.859</v>
      </c>
      <c r="D8176" s="88"/>
      <c r="E8176" s="88"/>
      <c r="F8176" s="88"/>
    </row>
    <row r="8177" spans="1:6" s="92" customFormat="1">
      <c r="A8177" s="85">
        <v>45379</v>
      </c>
      <c r="B8177" s="91">
        <v>1.5364</v>
      </c>
      <c r="C8177" s="91">
        <v>1.859</v>
      </c>
      <c r="D8177" s="88"/>
      <c r="E8177" s="88"/>
      <c r="F8177" s="88"/>
    </row>
    <row r="8178" spans="1:6" s="92" customFormat="1">
      <c r="A8178" s="85">
        <v>45380</v>
      </c>
      <c r="B8178" s="91">
        <v>1.5364</v>
      </c>
      <c r="C8178" s="91">
        <v>1.859</v>
      </c>
      <c r="D8178" s="88"/>
      <c r="E8178" s="88"/>
      <c r="F8178" s="88"/>
    </row>
    <row r="8179" spans="1:6" s="92" customFormat="1">
      <c r="A8179" s="85">
        <v>45381</v>
      </c>
      <c r="B8179" s="91">
        <v>1.5364</v>
      </c>
      <c r="C8179" s="91">
        <v>1.859</v>
      </c>
      <c r="D8179" s="88"/>
      <c r="E8179" s="88"/>
      <c r="F8179" s="88"/>
    </row>
    <row r="8180" spans="1:6" s="92" customFormat="1">
      <c r="A8180" s="85">
        <v>45382</v>
      </c>
      <c r="B8180" s="91">
        <v>1.5364</v>
      </c>
      <c r="C8180" s="91">
        <v>1.859</v>
      </c>
      <c r="D8180" s="88"/>
      <c r="E8180" s="88"/>
      <c r="F8180" s="88"/>
    </row>
    <row r="8181" spans="1:6" s="92" customFormat="1">
      <c r="A8181" s="85">
        <v>45383</v>
      </c>
      <c r="B8181" s="91">
        <v>1.5364</v>
      </c>
      <c r="C8181" s="91">
        <v>1.859</v>
      </c>
      <c r="D8181" s="88"/>
      <c r="E8181" s="88"/>
      <c r="F8181" s="88"/>
    </row>
    <row r="8182" spans="1:6" s="92" customFormat="1">
      <c r="A8182" s="85">
        <v>45384</v>
      </c>
      <c r="B8182" s="91">
        <v>1.5364</v>
      </c>
      <c r="C8182" s="91">
        <v>1.859</v>
      </c>
      <c r="D8182" s="88"/>
      <c r="E8182" s="88"/>
      <c r="F8182" s="88"/>
    </row>
    <row r="8183" spans="1:6" s="92" customFormat="1">
      <c r="A8183" s="85">
        <v>45385</v>
      </c>
      <c r="B8183" s="91">
        <v>1.538</v>
      </c>
      <c r="C8183" s="91">
        <v>1.861</v>
      </c>
      <c r="D8183" s="88"/>
      <c r="E8183" s="88"/>
      <c r="F8183" s="88"/>
    </row>
    <row r="8184" spans="1:6" s="92" customFormat="1">
      <c r="A8184" s="85">
        <v>45386</v>
      </c>
      <c r="B8184" s="91">
        <v>1.5710999999999999</v>
      </c>
      <c r="C8184" s="91">
        <v>1.901</v>
      </c>
      <c r="D8184" s="88"/>
      <c r="E8184" s="88"/>
      <c r="F8184" s="88"/>
    </row>
    <row r="8185" spans="1:6" s="92" customFormat="1">
      <c r="A8185" s="85">
        <v>45387</v>
      </c>
      <c r="B8185" s="91">
        <v>1.5710999999999999</v>
      </c>
      <c r="C8185" s="91">
        <v>1.901</v>
      </c>
      <c r="D8185" s="88"/>
      <c r="E8185" s="88"/>
      <c r="F8185" s="88"/>
    </row>
    <row r="8186" spans="1:6" s="92" customFormat="1">
      <c r="A8186" s="85">
        <v>45388</v>
      </c>
      <c r="B8186" s="91">
        <v>1.5710999999999999</v>
      </c>
      <c r="C8186" s="91">
        <v>1.901</v>
      </c>
      <c r="D8186" s="88"/>
      <c r="E8186" s="88"/>
      <c r="F8186" s="88"/>
    </row>
    <row r="8187" spans="1:6" s="92" customFormat="1">
      <c r="A8187" s="85">
        <v>45389</v>
      </c>
      <c r="B8187" s="91">
        <v>1.5710999999999999</v>
      </c>
      <c r="C8187" s="91">
        <v>1.901</v>
      </c>
      <c r="D8187" s="88"/>
      <c r="E8187" s="88"/>
      <c r="F8187" s="88"/>
    </row>
    <row r="8188" spans="1:6" s="92" customFormat="1">
      <c r="A8188" s="85">
        <v>45390</v>
      </c>
      <c r="B8188" s="91">
        <v>1.5710999999999999</v>
      </c>
      <c r="C8188" s="91">
        <v>1.901</v>
      </c>
      <c r="D8188" s="88"/>
      <c r="E8188" s="88"/>
      <c r="F8188" s="88"/>
    </row>
    <row r="8189" spans="1:6" s="92" customFormat="1">
      <c r="A8189" s="85">
        <v>45391</v>
      </c>
      <c r="B8189" s="91">
        <v>1.5710999999999999</v>
      </c>
      <c r="C8189" s="91">
        <v>1.901</v>
      </c>
      <c r="D8189" s="88"/>
      <c r="E8189" s="88"/>
      <c r="F8189" s="88"/>
    </row>
    <row r="8190" spans="1:6" s="92" customFormat="1">
      <c r="A8190" s="85">
        <v>45392</v>
      </c>
      <c r="B8190" s="91">
        <v>1.5710999999999999</v>
      </c>
      <c r="C8190" s="91">
        <v>1.901</v>
      </c>
      <c r="D8190" s="88"/>
      <c r="E8190" s="88"/>
      <c r="F8190" s="88"/>
    </row>
    <row r="8191" spans="1:6" s="92" customFormat="1">
      <c r="A8191" s="85">
        <v>45393</v>
      </c>
      <c r="B8191" s="91">
        <v>1.5710999999999999</v>
      </c>
      <c r="C8191" s="91">
        <v>1.901</v>
      </c>
      <c r="D8191" s="88"/>
      <c r="E8191" s="88"/>
      <c r="F8191" s="88"/>
    </row>
    <row r="8192" spans="1:6" s="92" customFormat="1">
      <c r="A8192" s="85">
        <v>45394</v>
      </c>
      <c r="B8192" s="91">
        <v>1.5710999999999999</v>
      </c>
      <c r="C8192" s="91">
        <v>1.901</v>
      </c>
      <c r="D8192" s="88"/>
      <c r="E8192" s="88"/>
      <c r="F8192" s="88"/>
    </row>
    <row r="8193" spans="1:6" s="92" customFormat="1">
      <c r="A8193" s="85">
        <v>45395</v>
      </c>
      <c r="B8193" s="91">
        <v>1.5446</v>
      </c>
      <c r="C8193" s="91">
        <v>1.869</v>
      </c>
      <c r="D8193" s="88"/>
      <c r="E8193" s="88"/>
      <c r="F8193" s="88"/>
    </row>
    <row r="8194" spans="1:6" s="92" customFormat="1">
      <c r="A8194" s="85">
        <v>45396</v>
      </c>
      <c r="B8194" s="91">
        <v>1.5446</v>
      </c>
      <c r="C8194" s="91">
        <v>1.869</v>
      </c>
      <c r="D8194" s="88"/>
      <c r="E8194" s="88"/>
      <c r="F8194" s="88"/>
    </row>
    <row r="8195" spans="1:6" s="92" customFormat="1">
      <c r="A8195" s="85">
        <v>45397</v>
      </c>
      <c r="B8195" s="91">
        <v>1.5446</v>
      </c>
      <c r="C8195" s="91">
        <v>1.869</v>
      </c>
      <c r="D8195" s="88"/>
      <c r="E8195" s="88"/>
      <c r="F8195" s="88"/>
    </row>
    <row r="8196" spans="1:6" s="92" customFormat="1">
      <c r="A8196" s="85">
        <v>45398</v>
      </c>
      <c r="B8196" s="91">
        <v>1.5446</v>
      </c>
      <c r="C8196" s="91">
        <v>1.869</v>
      </c>
      <c r="D8196" s="88"/>
      <c r="E8196" s="88"/>
      <c r="F8196" s="88"/>
    </row>
    <row r="8197" spans="1:6" s="92" customFormat="1">
      <c r="A8197" s="85">
        <v>45399</v>
      </c>
      <c r="B8197" s="91">
        <v>1.5446</v>
      </c>
      <c r="C8197" s="91">
        <v>1.869</v>
      </c>
      <c r="D8197" s="88"/>
      <c r="E8197" s="88"/>
      <c r="F8197" s="88"/>
    </row>
    <row r="8198" spans="1:6" s="92" customFormat="1">
      <c r="A8198" s="85">
        <v>45400</v>
      </c>
      <c r="B8198" s="91">
        <v>1.5446</v>
      </c>
      <c r="C8198" s="91">
        <v>1.869</v>
      </c>
      <c r="D8198" s="88"/>
      <c r="E8198" s="88"/>
      <c r="F8198" s="88"/>
    </row>
    <row r="8199" spans="1:6" s="92" customFormat="1">
      <c r="A8199" s="85">
        <v>45401</v>
      </c>
      <c r="B8199" s="91">
        <v>1.5446</v>
      </c>
      <c r="C8199" s="91">
        <v>1.869</v>
      </c>
      <c r="D8199" s="88"/>
      <c r="E8199" s="88"/>
      <c r="F8199" s="88"/>
    </row>
    <row r="8200" spans="1:6" s="92" customFormat="1">
      <c r="A8200" s="85">
        <v>45402</v>
      </c>
      <c r="B8200" s="91">
        <v>1.5446</v>
      </c>
      <c r="C8200" s="91">
        <v>1.869</v>
      </c>
      <c r="D8200" s="88"/>
      <c r="E8200" s="88"/>
      <c r="F8200" s="88"/>
    </row>
    <row r="8201" spans="1:6" s="92" customFormat="1">
      <c r="A8201" s="85">
        <v>45403</v>
      </c>
      <c r="B8201" s="91">
        <v>1.5446</v>
      </c>
      <c r="C8201" s="91">
        <v>1.869</v>
      </c>
      <c r="D8201" s="88"/>
      <c r="E8201" s="88"/>
      <c r="F8201" s="88"/>
    </row>
    <row r="8202" spans="1:6" s="92" customFormat="1">
      <c r="A8202" s="85">
        <v>45404</v>
      </c>
      <c r="B8202" s="91">
        <v>1.5446</v>
      </c>
      <c r="C8202" s="91">
        <v>1.869</v>
      </c>
      <c r="D8202" s="88"/>
      <c r="E8202" s="88"/>
      <c r="F8202" s="88"/>
    </row>
    <row r="8203" spans="1:6" s="92" customFormat="1">
      <c r="A8203" s="85">
        <v>45405</v>
      </c>
      <c r="B8203" s="91">
        <v>1.5106999999999999</v>
      </c>
      <c r="C8203" s="91">
        <v>1.8280000000000001</v>
      </c>
      <c r="D8203" s="88"/>
      <c r="E8203" s="88"/>
      <c r="F8203" s="88"/>
    </row>
    <row r="8204" spans="1:6" s="92" customFormat="1">
      <c r="A8204" s="85">
        <v>45406</v>
      </c>
      <c r="B8204" s="91">
        <v>1.5106999999999999</v>
      </c>
      <c r="C8204" s="91">
        <v>1.8280000000000001</v>
      </c>
      <c r="D8204" s="88"/>
      <c r="E8204" s="88"/>
      <c r="F8204" s="88"/>
    </row>
    <row r="8205" spans="1:6" s="92" customFormat="1">
      <c r="A8205" s="85">
        <v>45407</v>
      </c>
      <c r="B8205" s="91">
        <v>1.5106999999999999</v>
      </c>
      <c r="C8205" s="91">
        <v>1.8280000000000001</v>
      </c>
      <c r="D8205" s="88"/>
      <c r="E8205" s="88"/>
      <c r="F8205" s="88"/>
    </row>
    <row r="8206" spans="1:6" s="92" customFormat="1">
      <c r="A8206" s="85">
        <v>45408</v>
      </c>
      <c r="B8206" s="91">
        <v>1.5106999999999999</v>
      </c>
      <c r="C8206" s="91">
        <v>1.8280000000000001</v>
      </c>
      <c r="D8206" s="88"/>
      <c r="E8206" s="88"/>
      <c r="F8206" s="88"/>
    </row>
    <row r="8207" spans="1:6" s="92" customFormat="1">
      <c r="A8207" s="85">
        <v>45409</v>
      </c>
      <c r="B8207" s="91">
        <v>1.5106999999999999</v>
      </c>
      <c r="C8207" s="91">
        <v>1.8280000000000001</v>
      </c>
      <c r="D8207" s="88"/>
      <c r="E8207" s="88"/>
      <c r="F8207" s="88"/>
    </row>
    <row r="8208" spans="1:6" s="92" customFormat="1">
      <c r="A8208" s="85">
        <v>45410</v>
      </c>
      <c r="B8208" s="91">
        <v>1.5106999999999999</v>
      </c>
      <c r="C8208" s="91">
        <v>1.8280000000000001</v>
      </c>
      <c r="D8208" s="88"/>
      <c r="E8208" s="88"/>
      <c r="F8208" s="88"/>
    </row>
    <row r="8209" spans="1:6" s="92" customFormat="1">
      <c r="A8209" s="85">
        <v>45411</v>
      </c>
      <c r="B8209" s="91">
        <v>1.5106999999999999</v>
      </c>
      <c r="C8209" s="91">
        <v>1.8280000000000001</v>
      </c>
      <c r="D8209" s="88"/>
      <c r="E8209" s="88"/>
      <c r="F8209" s="88"/>
    </row>
    <row r="8210" spans="1:6" s="92" customFormat="1">
      <c r="A8210" s="85">
        <v>45412</v>
      </c>
      <c r="B8210" s="91">
        <v>1.5106999999999999</v>
      </c>
      <c r="C8210" s="91">
        <v>1.8280000000000001</v>
      </c>
      <c r="D8210" s="88"/>
      <c r="E8210" s="88"/>
      <c r="F8210" s="88"/>
    </row>
    <row r="8211" spans="1:6" s="92" customFormat="1">
      <c r="A8211" s="85">
        <v>45413</v>
      </c>
      <c r="B8211" s="91">
        <v>1.5058</v>
      </c>
      <c r="C8211" s="91">
        <v>1.8220000000000001</v>
      </c>
      <c r="D8211" s="88"/>
      <c r="E8211" s="88"/>
      <c r="F8211" s="88"/>
    </row>
    <row r="8212" spans="1:6" s="92" customFormat="1">
      <c r="A8212" s="85">
        <v>45414</v>
      </c>
      <c r="B8212" s="91">
        <v>1.5058</v>
      </c>
      <c r="C8212" s="91">
        <v>1.8220000000000001</v>
      </c>
      <c r="D8212" s="88"/>
      <c r="E8212" s="88"/>
      <c r="F8212" s="88"/>
    </row>
    <row r="8213" spans="1:6" s="92" customFormat="1">
      <c r="A8213" s="85">
        <v>45415</v>
      </c>
      <c r="B8213" s="91">
        <v>1.5058</v>
      </c>
      <c r="C8213" s="91">
        <v>1.8220000000000001</v>
      </c>
      <c r="D8213" s="88"/>
      <c r="E8213" s="88"/>
      <c r="F8213" s="88"/>
    </row>
    <row r="8214" spans="1:6" s="92" customFormat="1">
      <c r="A8214" s="85">
        <v>45416</v>
      </c>
      <c r="B8214" s="91">
        <v>1.5058</v>
      </c>
      <c r="C8214" s="91">
        <v>1.8220000000000001</v>
      </c>
      <c r="D8214" s="88"/>
      <c r="E8214" s="88"/>
      <c r="F8214" s="88"/>
    </row>
    <row r="8215" spans="1:6" s="92" customFormat="1">
      <c r="A8215" s="85">
        <v>45417</v>
      </c>
      <c r="B8215" s="91">
        <v>1.5058</v>
      </c>
      <c r="C8215" s="91">
        <v>1.8220000000000001</v>
      </c>
      <c r="D8215" s="88"/>
      <c r="E8215" s="88"/>
      <c r="F8215" s="88"/>
    </row>
    <row r="8216" spans="1:6" s="92" customFormat="1">
      <c r="A8216" s="85">
        <v>45418</v>
      </c>
      <c r="B8216" s="91">
        <v>1.5058</v>
      </c>
      <c r="C8216" s="91">
        <v>1.8220000000000001</v>
      </c>
      <c r="D8216" s="88"/>
      <c r="E8216" s="88"/>
      <c r="F8216" s="88"/>
    </row>
    <row r="8217" spans="1:6" s="92" customFormat="1">
      <c r="A8217" s="85">
        <v>45419</v>
      </c>
      <c r="B8217" s="91">
        <v>1.4784999999999999</v>
      </c>
      <c r="C8217" s="91">
        <v>1.7889999999999999</v>
      </c>
      <c r="D8217" s="88"/>
      <c r="E8217" s="88"/>
      <c r="F8217" s="88"/>
    </row>
    <row r="8218" spans="1:6" s="92" customFormat="1">
      <c r="A8218" s="85">
        <v>45420</v>
      </c>
      <c r="B8218" s="91">
        <v>1.4784999999999999</v>
      </c>
      <c r="C8218" s="91">
        <v>1.7889999999999999</v>
      </c>
      <c r="D8218" s="88"/>
      <c r="E8218" s="88"/>
      <c r="F8218" s="88"/>
    </row>
    <row r="8219" spans="1:6" s="92" customFormat="1">
      <c r="A8219" s="85">
        <v>45421</v>
      </c>
      <c r="B8219" s="91">
        <v>1.4784999999999999</v>
      </c>
      <c r="C8219" s="91">
        <v>1.7889999999999999</v>
      </c>
      <c r="D8219" s="88"/>
      <c r="E8219" s="88"/>
      <c r="F8219" s="88"/>
    </row>
    <row r="8220" spans="1:6" s="92" customFormat="1">
      <c r="A8220" s="85">
        <v>45422</v>
      </c>
      <c r="B8220" s="91">
        <v>1.4784999999999999</v>
      </c>
      <c r="C8220" s="91">
        <v>1.7889999999999999</v>
      </c>
      <c r="D8220" s="88"/>
      <c r="E8220" s="88"/>
      <c r="F8220" s="88"/>
    </row>
    <row r="8221" spans="1:6" s="92" customFormat="1">
      <c r="A8221" s="85">
        <v>45423</v>
      </c>
      <c r="B8221" s="91">
        <v>1.4784999999999999</v>
      </c>
      <c r="C8221" s="91">
        <v>1.7889999999999999</v>
      </c>
      <c r="D8221" s="88"/>
      <c r="E8221" s="88"/>
      <c r="F8221" s="88"/>
    </row>
    <row r="8222" spans="1:6" s="92" customFormat="1">
      <c r="A8222" s="85">
        <v>45424</v>
      </c>
      <c r="B8222" s="91">
        <v>1.4784999999999999</v>
      </c>
      <c r="C8222" s="91">
        <v>1.7889999999999999</v>
      </c>
      <c r="D8222" s="88"/>
      <c r="E8222" s="88"/>
      <c r="F8222" s="88"/>
    </row>
    <row r="8223" spans="1:6" s="92" customFormat="1">
      <c r="A8223" s="85">
        <v>45425</v>
      </c>
      <c r="B8223" s="91">
        <v>1.4784999999999999</v>
      </c>
      <c r="C8223" s="91">
        <v>1.7889999999999999</v>
      </c>
      <c r="D8223" s="88"/>
      <c r="E8223" s="88"/>
      <c r="F8223" s="88"/>
    </row>
    <row r="8224" spans="1:6" s="92" customFormat="1">
      <c r="A8224" s="85">
        <v>45426</v>
      </c>
      <c r="B8224" s="91">
        <v>1.4784999999999999</v>
      </c>
      <c r="C8224" s="91">
        <v>1.7889999999999999</v>
      </c>
      <c r="D8224" s="88"/>
      <c r="E8224" s="88"/>
      <c r="F8224" s="88"/>
    </row>
    <row r="8225" spans="1:6" s="92" customFormat="1">
      <c r="A8225" s="85">
        <v>45427</v>
      </c>
      <c r="B8225" s="91">
        <v>1.4784999999999999</v>
      </c>
      <c r="C8225" s="91">
        <v>1.7889999999999999</v>
      </c>
      <c r="D8225" s="88"/>
      <c r="E8225" s="88"/>
      <c r="F8225" s="88"/>
    </row>
    <row r="8226" spans="1:6" s="92" customFormat="1">
      <c r="A8226" s="85">
        <v>45428</v>
      </c>
      <c r="B8226" s="91">
        <v>1.4784999999999999</v>
      </c>
      <c r="C8226" s="91">
        <v>1.7889999999999999</v>
      </c>
      <c r="D8226" s="88"/>
      <c r="E8226" s="88"/>
      <c r="F8226" s="88"/>
    </row>
    <row r="8227" spans="1:6" s="92" customFormat="1">
      <c r="A8227" s="85">
        <v>45429</v>
      </c>
      <c r="B8227" s="91">
        <v>1.4784999999999999</v>
      </c>
      <c r="C8227" s="91">
        <v>1.7889999999999999</v>
      </c>
      <c r="D8227" s="88"/>
      <c r="E8227" s="88"/>
      <c r="F8227" s="88"/>
    </row>
    <row r="8228" spans="1:6" s="92" customFormat="1">
      <c r="A8228" s="85">
        <v>45430</v>
      </c>
      <c r="B8228" s="91">
        <v>1.4784999999999999</v>
      </c>
      <c r="C8228" s="91">
        <v>1.7889999999999999</v>
      </c>
      <c r="D8228" s="88"/>
      <c r="E8228" s="88"/>
      <c r="F8228" s="88"/>
    </row>
    <row r="8229" spans="1:6" s="92" customFormat="1">
      <c r="A8229" s="85">
        <v>45431</v>
      </c>
      <c r="B8229" s="91">
        <v>1.4784999999999999</v>
      </c>
      <c r="C8229" s="91">
        <v>1.7889999999999999</v>
      </c>
      <c r="D8229" s="88"/>
      <c r="E8229" s="88"/>
      <c r="F8229" s="88"/>
    </row>
    <row r="8230" spans="1:6" s="92" customFormat="1">
      <c r="A8230" s="85">
        <v>45432</v>
      </c>
      <c r="B8230" s="91">
        <v>1.4784999999999999</v>
      </c>
      <c r="C8230" s="91">
        <v>1.7889999999999999</v>
      </c>
      <c r="D8230" s="88"/>
      <c r="E8230" s="88"/>
      <c r="F8230" s="88"/>
    </row>
    <row r="8231" spans="1:6" s="92" customFormat="1">
      <c r="A8231" s="85">
        <v>45433</v>
      </c>
      <c r="B8231" s="91">
        <v>1.4784999999999999</v>
      </c>
      <c r="C8231" s="91">
        <v>1.7889999999999999</v>
      </c>
      <c r="D8231" s="88"/>
      <c r="E8231" s="88"/>
      <c r="F8231" s="88"/>
    </row>
    <row r="8232" spans="1:6" s="92" customFormat="1">
      <c r="A8232" s="85">
        <v>45434</v>
      </c>
      <c r="B8232" s="91">
        <v>1.4784999999999999</v>
      </c>
      <c r="C8232" s="91">
        <v>1.7889999999999999</v>
      </c>
      <c r="D8232" s="88"/>
      <c r="E8232" s="88"/>
      <c r="F8232" s="88"/>
    </row>
    <row r="8233" spans="1:6" s="92" customFormat="1">
      <c r="A8233" s="85">
        <v>45435</v>
      </c>
      <c r="B8233" s="91">
        <v>1.4784999999999999</v>
      </c>
      <c r="C8233" s="91">
        <v>1.7889999999999999</v>
      </c>
      <c r="D8233" s="88"/>
      <c r="E8233" s="88"/>
      <c r="F8233" s="88"/>
    </row>
    <row r="8234" spans="1:6" s="92" customFormat="1">
      <c r="A8234" s="85">
        <v>45436</v>
      </c>
      <c r="B8234" s="91">
        <v>1.4784999999999999</v>
      </c>
      <c r="C8234" s="91">
        <v>1.7889999999999999</v>
      </c>
      <c r="D8234" s="88"/>
      <c r="E8234" s="88"/>
      <c r="F8234" s="88"/>
    </row>
    <row r="8235" spans="1:6" s="92" customFormat="1">
      <c r="A8235" s="85">
        <v>45437</v>
      </c>
      <c r="B8235" s="91">
        <v>1.4784999999999999</v>
      </c>
      <c r="C8235" s="91">
        <v>1.7889999999999999</v>
      </c>
      <c r="D8235" s="88"/>
      <c r="E8235" s="88"/>
      <c r="F8235" s="88"/>
    </row>
    <row r="8236" spans="1:6" s="92" customFormat="1">
      <c r="A8236" s="85">
        <v>45438</v>
      </c>
      <c r="B8236" s="91">
        <v>1.4784999999999999</v>
      </c>
      <c r="C8236" s="91">
        <v>1.7889999999999999</v>
      </c>
      <c r="D8236" s="88"/>
      <c r="E8236" s="88"/>
      <c r="F8236" s="88"/>
    </row>
    <row r="8237" spans="1:6" s="92" customFormat="1">
      <c r="A8237" s="85">
        <v>45439</v>
      </c>
      <c r="B8237" s="91">
        <v>1.4784999999999999</v>
      </c>
      <c r="C8237" s="91">
        <v>1.7889999999999999</v>
      </c>
      <c r="D8237" s="88"/>
      <c r="E8237" s="88"/>
      <c r="F8237" s="88"/>
    </row>
    <row r="8238" spans="1:6" s="92" customFormat="1">
      <c r="A8238" s="85">
        <v>45440</v>
      </c>
      <c r="B8238" s="91">
        <v>1.4784999999999999</v>
      </c>
      <c r="C8238" s="91">
        <v>1.7889999999999999</v>
      </c>
      <c r="D8238" s="88"/>
      <c r="E8238" s="88"/>
      <c r="F8238" s="88"/>
    </row>
    <row r="8239" spans="1:6" s="92" customFormat="1">
      <c r="A8239" s="85">
        <v>45441</v>
      </c>
      <c r="B8239" s="91">
        <v>1.4784999999999999</v>
      </c>
      <c r="C8239" s="91">
        <v>1.7889999999999999</v>
      </c>
      <c r="D8239" s="88"/>
      <c r="E8239" s="88"/>
      <c r="F8239" s="88"/>
    </row>
    <row r="8240" spans="1:6" s="92" customFormat="1">
      <c r="A8240" s="85">
        <v>45442</v>
      </c>
      <c r="B8240" s="91">
        <v>1.4784999999999999</v>
      </c>
      <c r="C8240" s="91">
        <v>1.7889999999999999</v>
      </c>
      <c r="D8240" s="88"/>
      <c r="E8240" s="88"/>
      <c r="F8240" s="88"/>
    </row>
    <row r="8241" spans="1:6" s="92" customFormat="1">
      <c r="A8241" s="85">
        <v>45443</v>
      </c>
      <c r="B8241" s="91">
        <v>1.4784999999999999</v>
      </c>
      <c r="C8241" s="91">
        <v>1.7889999999999999</v>
      </c>
      <c r="D8241" s="88"/>
      <c r="E8241" s="88"/>
      <c r="F8241" s="88"/>
    </row>
    <row r="8242" spans="1:6" s="92" customFormat="1">
      <c r="A8242" s="85">
        <v>45444</v>
      </c>
      <c r="B8242" s="91">
        <v>1.4784999999999999</v>
      </c>
      <c r="C8242" s="91">
        <v>1.7889999999999999</v>
      </c>
      <c r="D8242" s="88"/>
      <c r="E8242" s="88"/>
      <c r="F8242" s="88"/>
    </row>
    <row r="8243" spans="1:6" s="92" customFormat="1">
      <c r="A8243" s="85">
        <v>45445</v>
      </c>
      <c r="B8243" s="91">
        <v>1.4784999999999999</v>
      </c>
      <c r="C8243" s="91">
        <v>1.7889999999999999</v>
      </c>
      <c r="D8243" s="88"/>
      <c r="E8243" s="88"/>
      <c r="F8243" s="88"/>
    </row>
    <row r="8244" spans="1:6" s="92" customFormat="1">
      <c r="A8244" s="85">
        <v>45446</v>
      </c>
      <c r="B8244" s="91">
        <v>1.4784999999999999</v>
      </c>
      <c r="C8244" s="91">
        <v>1.7889999999999999</v>
      </c>
      <c r="D8244" s="88"/>
      <c r="E8244" s="88"/>
      <c r="F8244" s="88"/>
    </row>
    <row r="8245" spans="1:6" s="92" customFormat="1">
      <c r="A8245" s="85">
        <v>45447</v>
      </c>
      <c r="B8245" s="91">
        <v>1.4784999999999999</v>
      </c>
      <c r="C8245" s="91">
        <v>1.7889999999999999</v>
      </c>
      <c r="D8245" s="88"/>
      <c r="E8245" s="88"/>
      <c r="F8245" s="88"/>
    </row>
    <row r="8246" spans="1:6" s="92" customFormat="1">
      <c r="A8246" s="85">
        <v>45448</v>
      </c>
      <c r="B8246" s="91">
        <v>1.4488000000000001</v>
      </c>
      <c r="C8246" s="91">
        <v>1.7529999999999999</v>
      </c>
      <c r="D8246" s="88"/>
      <c r="E8246" s="88"/>
      <c r="F8246" s="88"/>
    </row>
    <row r="8247" spans="1:6" s="92" customFormat="1">
      <c r="A8247" s="85">
        <v>45449</v>
      </c>
      <c r="B8247" s="91">
        <v>1.4488000000000001</v>
      </c>
      <c r="C8247" s="91">
        <v>1.7529999999999999</v>
      </c>
      <c r="D8247" s="88"/>
      <c r="E8247" s="88"/>
      <c r="F8247" s="88"/>
    </row>
    <row r="8248" spans="1:6" s="92" customFormat="1">
      <c r="A8248" s="85">
        <v>45450</v>
      </c>
      <c r="B8248" s="91">
        <v>1.4488000000000001</v>
      </c>
      <c r="C8248" s="91">
        <v>1.7529999999999999</v>
      </c>
      <c r="D8248" s="88"/>
      <c r="E8248" s="88"/>
      <c r="F8248" s="88"/>
    </row>
    <row r="8249" spans="1:6" s="92" customFormat="1">
      <c r="A8249" s="85">
        <v>45451</v>
      </c>
      <c r="B8249" s="91">
        <v>1.4488000000000001</v>
      </c>
      <c r="C8249" s="91">
        <v>1.7529999999999999</v>
      </c>
      <c r="D8249" s="88"/>
      <c r="E8249" s="88"/>
      <c r="F8249" s="88"/>
    </row>
    <row r="8250" spans="1:6" s="92" customFormat="1">
      <c r="A8250" s="85">
        <v>45452</v>
      </c>
      <c r="B8250" s="91">
        <v>1.4488000000000001</v>
      </c>
      <c r="C8250" s="91">
        <v>1.7529999999999999</v>
      </c>
      <c r="D8250" s="88"/>
      <c r="E8250" s="88"/>
      <c r="F8250" s="88"/>
    </row>
    <row r="8251" spans="1:6" s="92" customFormat="1">
      <c r="A8251" s="85">
        <v>45453</v>
      </c>
      <c r="B8251" s="91">
        <v>1.4488000000000001</v>
      </c>
      <c r="C8251" s="91">
        <v>1.7529999999999999</v>
      </c>
      <c r="D8251" s="88"/>
      <c r="E8251" s="88"/>
      <c r="F8251" s="88"/>
    </row>
    <row r="8252" spans="1:6" s="92" customFormat="1">
      <c r="A8252" s="85">
        <v>45454</v>
      </c>
      <c r="B8252" s="91">
        <v>1.4488000000000001</v>
      </c>
      <c r="C8252" s="91">
        <v>1.7529999999999999</v>
      </c>
      <c r="D8252" s="88"/>
      <c r="E8252" s="88"/>
      <c r="F8252" s="88"/>
    </row>
    <row r="8253" spans="1:6" s="92" customFormat="1">
      <c r="A8253" s="85">
        <v>45455</v>
      </c>
      <c r="B8253" s="91">
        <v>1.4488000000000001</v>
      </c>
      <c r="C8253" s="91">
        <v>1.7529999999999999</v>
      </c>
      <c r="D8253" s="88"/>
      <c r="E8253" s="88"/>
      <c r="F8253" s="88"/>
    </row>
    <row r="8254" spans="1:6" s="92" customFormat="1">
      <c r="A8254" s="85">
        <v>45456</v>
      </c>
      <c r="B8254" s="91">
        <v>1.4802</v>
      </c>
      <c r="C8254" s="91">
        <v>1.7909999999999999</v>
      </c>
      <c r="D8254" s="88"/>
      <c r="E8254" s="88"/>
      <c r="F8254" s="88"/>
    </row>
    <row r="8255" spans="1:6" s="92" customFormat="1">
      <c r="A8255" s="85">
        <v>45457</v>
      </c>
      <c r="B8255" s="91">
        <v>1.4802</v>
      </c>
      <c r="C8255" s="91">
        <v>1.7909999999999999</v>
      </c>
      <c r="D8255" s="88"/>
      <c r="E8255" s="88"/>
      <c r="F8255" s="88"/>
    </row>
    <row r="8256" spans="1:6" s="92" customFormat="1">
      <c r="A8256" s="85">
        <v>45458</v>
      </c>
      <c r="B8256" s="91">
        <v>1.4802</v>
      </c>
      <c r="C8256" s="91">
        <v>1.7909999999999999</v>
      </c>
      <c r="D8256" s="88"/>
      <c r="E8256" s="88"/>
      <c r="F8256" s="88"/>
    </row>
    <row r="8257" spans="1:6" s="92" customFormat="1">
      <c r="A8257" s="85">
        <v>45459</v>
      </c>
      <c r="B8257" s="91">
        <v>1.4802</v>
      </c>
      <c r="C8257" s="91">
        <v>1.7909999999999999</v>
      </c>
      <c r="D8257" s="88"/>
      <c r="E8257" s="88"/>
      <c r="F8257" s="88"/>
    </row>
    <row r="8258" spans="1:6" s="92" customFormat="1">
      <c r="A8258" s="85">
        <v>45460</v>
      </c>
      <c r="B8258" s="91">
        <v>1.4802</v>
      </c>
      <c r="C8258" s="91">
        <v>1.7909999999999999</v>
      </c>
      <c r="D8258" s="88"/>
      <c r="E8258" s="88"/>
      <c r="F8258" s="88"/>
    </row>
    <row r="8259" spans="1:6" s="92" customFormat="1">
      <c r="A8259" s="85">
        <v>45461</v>
      </c>
      <c r="B8259" s="91">
        <v>1.4802</v>
      </c>
      <c r="C8259" s="91">
        <v>1.7909999999999999</v>
      </c>
      <c r="D8259" s="88"/>
      <c r="E8259" s="88"/>
      <c r="F8259" s="88"/>
    </row>
    <row r="8260" spans="1:6" s="92" customFormat="1">
      <c r="A8260" s="85">
        <v>45462</v>
      </c>
      <c r="B8260" s="91">
        <v>1.4802</v>
      </c>
      <c r="C8260" s="91">
        <v>1.7909999999999999</v>
      </c>
      <c r="D8260" s="88"/>
      <c r="E8260" s="88"/>
      <c r="F8260" s="88"/>
    </row>
    <row r="8261" spans="1:6" s="92" customFormat="1">
      <c r="A8261" s="85">
        <v>45463</v>
      </c>
      <c r="B8261" s="91">
        <v>1.5132000000000001</v>
      </c>
      <c r="C8261" s="91">
        <v>1.831</v>
      </c>
      <c r="D8261" s="88"/>
      <c r="E8261" s="88"/>
      <c r="F8261" s="88"/>
    </row>
    <row r="8262" spans="1:6" s="92" customFormat="1">
      <c r="A8262" s="85">
        <v>45464</v>
      </c>
      <c r="B8262" s="91">
        <v>1.5132000000000001</v>
      </c>
      <c r="C8262" s="91">
        <v>1.831</v>
      </c>
      <c r="D8262" s="88"/>
      <c r="E8262" s="88"/>
      <c r="F8262" s="88"/>
    </row>
    <row r="8263" spans="1:6" s="92" customFormat="1">
      <c r="A8263" s="85">
        <v>45465</v>
      </c>
      <c r="B8263" s="91">
        <v>1.5132000000000001</v>
      </c>
      <c r="C8263" s="91">
        <v>1.831</v>
      </c>
      <c r="D8263" s="88"/>
      <c r="E8263" s="88"/>
      <c r="F8263" s="88"/>
    </row>
    <row r="8264" spans="1:6" s="92" customFormat="1">
      <c r="A8264" s="85">
        <v>45466</v>
      </c>
      <c r="B8264" s="91">
        <v>1.5132000000000001</v>
      </c>
      <c r="C8264" s="91">
        <v>1.831</v>
      </c>
      <c r="D8264" s="88"/>
      <c r="E8264" s="88"/>
      <c r="F8264" s="88"/>
    </row>
    <row r="8265" spans="1:6" s="92" customFormat="1">
      <c r="A8265" s="85">
        <v>45467</v>
      </c>
      <c r="B8265" s="91">
        <v>1.5132000000000001</v>
      </c>
      <c r="C8265" s="91">
        <v>1.831</v>
      </c>
      <c r="D8265" s="88"/>
      <c r="E8265" s="88"/>
      <c r="F8265" s="88"/>
    </row>
    <row r="8266" spans="1:6" s="92" customFormat="1">
      <c r="A8266" s="85">
        <v>45468</v>
      </c>
      <c r="B8266" s="91">
        <v>1.5132000000000001</v>
      </c>
      <c r="C8266" s="91">
        <v>1.831</v>
      </c>
      <c r="D8266" s="88"/>
      <c r="E8266" s="88"/>
      <c r="F8266" s="88"/>
    </row>
    <row r="8267" spans="1:6" s="92" customFormat="1">
      <c r="A8267" s="85">
        <v>45469</v>
      </c>
      <c r="B8267" s="91">
        <v>1.5132000000000001</v>
      </c>
      <c r="C8267" s="91">
        <v>1.831</v>
      </c>
      <c r="D8267" s="88"/>
      <c r="E8267" s="88"/>
      <c r="F8267" s="88"/>
    </row>
    <row r="8268" spans="1:6" s="92" customFormat="1">
      <c r="A8268" s="85">
        <v>45470</v>
      </c>
      <c r="B8268" s="91">
        <v>1.5132000000000001</v>
      </c>
      <c r="C8268" s="91">
        <v>1.831</v>
      </c>
      <c r="D8268" s="88"/>
      <c r="E8268" s="88"/>
      <c r="F8268" s="88"/>
    </row>
    <row r="8269" spans="1:6" s="92" customFormat="1">
      <c r="A8269" s="85">
        <v>45471</v>
      </c>
      <c r="B8269" s="91">
        <v>1.5132000000000001</v>
      </c>
      <c r="C8269" s="91">
        <v>1.831</v>
      </c>
      <c r="D8269" s="88"/>
      <c r="E8269" s="88"/>
      <c r="F8269" s="88"/>
    </row>
    <row r="8270" spans="1:6" s="92" customFormat="1">
      <c r="A8270" s="85">
        <v>45472</v>
      </c>
      <c r="B8270" s="91">
        <v>1.5132000000000001</v>
      </c>
      <c r="C8270" s="91">
        <v>1.831</v>
      </c>
      <c r="D8270" s="88"/>
      <c r="E8270" s="88"/>
      <c r="F8270" s="88"/>
    </row>
    <row r="8271" spans="1:6" s="92" customFormat="1">
      <c r="A8271" s="85">
        <v>45473</v>
      </c>
      <c r="B8271" s="91">
        <v>1.5132000000000001</v>
      </c>
      <c r="C8271" s="91">
        <v>1.831</v>
      </c>
      <c r="D8271" s="88"/>
      <c r="E8271" s="88"/>
      <c r="F8271" s="88"/>
    </row>
    <row r="8272" spans="1:6" s="92" customFormat="1">
      <c r="A8272" s="85">
        <v>45474</v>
      </c>
      <c r="B8272" s="91">
        <v>1.5132000000000001</v>
      </c>
      <c r="C8272" s="91">
        <v>1.831</v>
      </c>
      <c r="D8272" s="88"/>
      <c r="E8272" s="88"/>
      <c r="F8272" s="88"/>
    </row>
    <row r="8273" spans="1:6" s="92" customFormat="1">
      <c r="A8273" s="85">
        <v>45475</v>
      </c>
      <c r="B8273" s="91">
        <v>1.5132000000000001</v>
      </c>
      <c r="C8273" s="91">
        <v>1.831</v>
      </c>
      <c r="D8273" s="88"/>
      <c r="E8273" s="88"/>
      <c r="F8273" s="88"/>
    </row>
    <row r="8274" spans="1:6" s="92" customFormat="1">
      <c r="A8274" s="85">
        <v>45476</v>
      </c>
      <c r="B8274" s="91">
        <v>1.5132000000000001</v>
      </c>
      <c r="C8274" s="91">
        <v>1.831</v>
      </c>
      <c r="D8274" s="88"/>
      <c r="E8274" s="88"/>
      <c r="F8274" s="88"/>
    </row>
    <row r="8275" spans="1:6" s="92" customFormat="1">
      <c r="A8275" s="85">
        <v>45477</v>
      </c>
      <c r="B8275" s="91">
        <v>1.5132000000000001</v>
      </c>
      <c r="C8275" s="91">
        <v>1.831</v>
      </c>
      <c r="D8275" s="88"/>
      <c r="E8275" s="88"/>
      <c r="F8275" s="88"/>
    </row>
    <row r="8276" spans="1:6" s="92" customFormat="1">
      <c r="A8276" s="85">
        <v>45478</v>
      </c>
      <c r="B8276" s="91">
        <v>1.5132000000000001</v>
      </c>
      <c r="C8276" s="91">
        <v>1.831</v>
      </c>
      <c r="D8276" s="88"/>
      <c r="E8276" s="88"/>
      <c r="F8276" s="88"/>
    </row>
    <row r="8277" spans="1:6" s="92" customFormat="1">
      <c r="A8277" s="85">
        <v>45479</v>
      </c>
      <c r="B8277" s="91">
        <v>1.5132000000000001</v>
      </c>
      <c r="C8277" s="91">
        <v>1.831</v>
      </c>
      <c r="D8277" s="88"/>
      <c r="E8277" s="88"/>
      <c r="F8277" s="88"/>
    </row>
    <row r="8278" spans="1:6" s="92" customFormat="1">
      <c r="A8278" s="85">
        <v>45480</v>
      </c>
      <c r="B8278" s="91">
        <v>1.5132000000000001</v>
      </c>
      <c r="C8278" s="91">
        <v>1.831</v>
      </c>
      <c r="D8278" s="88"/>
      <c r="E8278" s="88"/>
      <c r="F8278" s="88"/>
    </row>
    <row r="8279" spans="1:6" s="92" customFormat="1">
      <c r="A8279" s="85">
        <v>45481</v>
      </c>
      <c r="B8279" s="91">
        <v>1.5132000000000001</v>
      </c>
      <c r="C8279" s="91">
        <v>1.831</v>
      </c>
      <c r="D8279" s="88"/>
      <c r="E8279" s="88"/>
      <c r="F8279" s="88"/>
    </row>
    <row r="8280" spans="1:6" s="92" customFormat="1">
      <c r="A8280" s="85">
        <v>45482</v>
      </c>
      <c r="B8280" s="91">
        <v>1.5198</v>
      </c>
      <c r="C8280" s="91">
        <v>1.839</v>
      </c>
      <c r="D8280" s="88"/>
      <c r="E8280" s="88"/>
      <c r="F8280" s="88"/>
    </row>
    <row r="8281" spans="1:6" s="92" customFormat="1">
      <c r="A8281" s="85">
        <v>45483</v>
      </c>
      <c r="B8281" s="91">
        <v>1.5198</v>
      </c>
      <c r="C8281" s="91">
        <v>1.839</v>
      </c>
      <c r="D8281" s="88"/>
      <c r="E8281" s="88"/>
      <c r="F8281" s="88"/>
    </row>
    <row r="8282" spans="1:6" s="92" customFormat="1">
      <c r="A8282" s="85">
        <v>45484</v>
      </c>
      <c r="B8282" s="91">
        <v>1.5198</v>
      </c>
      <c r="C8282" s="91">
        <v>1.839</v>
      </c>
      <c r="D8282" s="88"/>
      <c r="E8282" s="88"/>
      <c r="F8282" s="88"/>
    </row>
    <row r="8283" spans="1:6" s="92" customFormat="1">
      <c r="A8283" s="85">
        <v>45485</v>
      </c>
      <c r="B8283" s="91">
        <v>1.5198</v>
      </c>
      <c r="C8283" s="91">
        <v>1.839</v>
      </c>
      <c r="D8283" s="88"/>
      <c r="E8283" s="88"/>
      <c r="F8283" s="88"/>
    </row>
    <row r="8284" spans="1:6" s="92" customFormat="1">
      <c r="A8284" s="85">
        <v>45486</v>
      </c>
      <c r="B8284" s="91">
        <v>1.4959</v>
      </c>
      <c r="C8284" s="91">
        <v>1.81</v>
      </c>
      <c r="D8284" s="88"/>
      <c r="E8284" s="88"/>
      <c r="F8284" s="88"/>
    </row>
    <row r="8285" spans="1:6" s="92" customFormat="1">
      <c r="A8285" s="85">
        <v>45487</v>
      </c>
      <c r="B8285" s="91">
        <v>1.4959</v>
      </c>
      <c r="C8285" s="91">
        <v>1.81</v>
      </c>
      <c r="D8285" s="88"/>
      <c r="E8285" s="88"/>
      <c r="F8285" s="88"/>
    </row>
    <row r="8286" spans="1:6" s="92" customFormat="1">
      <c r="A8286" s="85">
        <v>45488</v>
      </c>
      <c r="B8286" s="91">
        <v>1.4959</v>
      </c>
      <c r="C8286" s="91">
        <v>1.81</v>
      </c>
      <c r="D8286" s="88"/>
      <c r="E8286" s="88"/>
      <c r="F8286" s="88"/>
    </row>
    <row r="8287" spans="1:6" s="92" customFormat="1">
      <c r="A8287" s="85">
        <v>45489</v>
      </c>
      <c r="B8287" s="91">
        <v>1.4959</v>
      </c>
      <c r="C8287" s="91">
        <v>1.81</v>
      </c>
      <c r="D8287" s="88"/>
      <c r="E8287" s="88"/>
      <c r="F8287" s="88"/>
    </row>
    <row r="8288" spans="1:6" s="92" customFormat="1">
      <c r="A8288" s="85">
        <v>45490</v>
      </c>
      <c r="B8288" s="91">
        <v>1.4959</v>
      </c>
      <c r="C8288" s="91">
        <v>1.81</v>
      </c>
      <c r="D8288" s="88"/>
      <c r="E8288" s="88"/>
      <c r="F8288" s="88"/>
    </row>
    <row r="8289" spans="1:6" s="92" customFormat="1">
      <c r="A8289" s="85">
        <v>45491</v>
      </c>
      <c r="B8289" s="91">
        <v>1.4959</v>
      </c>
      <c r="C8289" s="91">
        <v>1.81</v>
      </c>
      <c r="D8289" s="88"/>
      <c r="E8289" s="88"/>
      <c r="F8289" s="88"/>
    </row>
    <row r="8290" spans="1:6" s="92" customFormat="1">
      <c r="A8290" s="85">
        <v>45492</v>
      </c>
      <c r="B8290" s="91">
        <v>1.4959</v>
      </c>
      <c r="C8290" s="91">
        <v>1.81</v>
      </c>
      <c r="D8290" s="88"/>
      <c r="E8290" s="88"/>
      <c r="F8290" s="88"/>
    </row>
    <row r="8291" spans="1:6" s="92" customFormat="1">
      <c r="A8291" s="85">
        <v>45493</v>
      </c>
      <c r="B8291" s="91">
        <v>1.4793000000000001</v>
      </c>
      <c r="C8291" s="91">
        <v>1.79</v>
      </c>
      <c r="D8291" s="88"/>
      <c r="E8291" s="88"/>
      <c r="F8291" s="88"/>
    </row>
    <row r="8292" spans="1:6" s="92" customFormat="1">
      <c r="A8292" s="85">
        <v>45494</v>
      </c>
      <c r="B8292" s="91">
        <v>1.4793000000000001</v>
      </c>
      <c r="C8292" s="91">
        <v>1.79</v>
      </c>
      <c r="D8292" s="88"/>
      <c r="E8292" s="88"/>
      <c r="F8292" s="88"/>
    </row>
    <row r="8293" spans="1:6" s="92" customFormat="1">
      <c r="A8293" s="85">
        <v>45495</v>
      </c>
      <c r="B8293" s="91">
        <v>1.4793000000000001</v>
      </c>
      <c r="C8293" s="91">
        <v>1.79</v>
      </c>
      <c r="D8293" s="88"/>
      <c r="E8293" s="88"/>
      <c r="F8293" s="88"/>
    </row>
    <row r="8294" spans="1:6" s="92" customFormat="1">
      <c r="A8294" s="85">
        <v>45496</v>
      </c>
      <c r="B8294" s="91">
        <v>1.4793000000000001</v>
      </c>
      <c r="C8294" s="91">
        <v>1.79</v>
      </c>
      <c r="D8294" s="88"/>
      <c r="E8294" s="88"/>
      <c r="F8294" s="88"/>
    </row>
    <row r="8295" spans="1:6" s="92" customFormat="1">
      <c r="A8295" s="85">
        <v>45497</v>
      </c>
      <c r="B8295" s="91">
        <v>1.4793000000000001</v>
      </c>
      <c r="C8295" s="91">
        <v>1.79</v>
      </c>
      <c r="D8295" s="88"/>
      <c r="E8295" s="88"/>
      <c r="F8295" s="88"/>
    </row>
    <row r="8296" spans="1:6" s="92" customFormat="1">
      <c r="A8296" s="85">
        <v>45498</v>
      </c>
      <c r="B8296" s="91">
        <v>1.4793000000000001</v>
      </c>
      <c r="C8296" s="91">
        <v>1.79</v>
      </c>
      <c r="D8296" s="88"/>
      <c r="E8296" s="88"/>
      <c r="F8296" s="88"/>
    </row>
    <row r="8297" spans="1:6" s="92" customFormat="1">
      <c r="A8297" s="85">
        <v>45499</v>
      </c>
      <c r="B8297" s="91">
        <v>1.4793000000000001</v>
      </c>
      <c r="C8297" s="91">
        <v>1.79</v>
      </c>
      <c r="D8297" s="88"/>
      <c r="E8297" s="88"/>
      <c r="F8297" s="88"/>
    </row>
    <row r="8298" spans="1:6" s="92" customFormat="1">
      <c r="A8298" s="85">
        <v>45500</v>
      </c>
      <c r="B8298" s="91">
        <v>1.4793000000000001</v>
      </c>
      <c r="C8298" s="91">
        <v>1.79</v>
      </c>
      <c r="D8298" s="88"/>
      <c r="E8298" s="88"/>
      <c r="F8298" s="88"/>
    </row>
    <row r="8299" spans="1:6" s="92" customFormat="1">
      <c r="A8299" s="85">
        <v>45501</v>
      </c>
      <c r="B8299" s="91">
        <v>1.4793000000000001</v>
      </c>
      <c r="C8299" s="91">
        <v>1.79</v>
      </c>
      <c r="D8299" s="88"/>
      <c r="E8299" s="88"/>
      <c r="F8299" s="88"/>
    </row>
    <row r="8300" spans="1:6" s="92" customFormat="1">
      <c r="A8300" s="85">
        <v>45502</v>
      </c>
      <c r="B8300" s="91">
        <v>1.4793000000000001</v>
      </c>
      <c r="C8300" s="91">
        <v>1.79</v>
      </c>
      <c r="D8300" s="88"/>
      <c r="E8300" s="88"/>
      <c r="F8300" s="88"/>
    </row>
    <row r="8301" spans="1:6" s="92" customFormat="1">
      <c r="A8301" s="85">
        <v>45503</v>
      </c>
      <c r="B8301" s="91">
        <v>1.4644999999999999</v>
      </c>
      <c r="C8301" s="91">
        <v>1.772</v>
      </c>
      <c r="D8301" s="88"/>
      <c r="E8301" s="88"/>
      <c r="F8301" s="88"/>
    </row>
    <row r="8302" spans="1:6" s="92" customFormat="1">
      <c r="A8302" s="85">
        <v>45504</v>
      </c>
      <c r="B8302" s="91">
        <v>1.4644999999999999</v>
      </c>
      <c r="C8302" s="91">
        <v>1.772</v>
      </c>
      <c r="D8302" s="88"/>
      <c r="E8302" s="88"/>
      <c r="F8302" s="88"/>
    </row>
    <row r="8303" spans="1:6" s="92" customFormat="1">
      <c r="A8303" s="85">
        <v>45505</v>
      </c>
      <c r="B8303" s="91">
        <v>1.4644999999999999</v>
      </c>
      <c r="C8303" s="91">
        <v>1.772</v>
      </c>
      <c r="D8303" s="88"/>
      <c r="E8303" s="88"/>
      <c r="F8303" s="88"/>
    </row>
    <row r="8304" spans="1:6" s="92" customFormat="1">
      <c r="A8304" s="85">
        <v>45506</v>
      </c>
      <c r="B8304" s="91">
        <v>1.4644999999999999</v>
      </c>
      <c r="C8304" s="91">
        <v>1.772</v>
      </c>
      <c r="D8304" s="88"/>
      <c r="E8304" s="88"/>
      <c r="F8304" s="88"/>
    </row>
    <row r="8305" spans="1:6" s="92" customFormat="1">
      <c r="A8305" s="85">
        <v>45507</v>
      </c>
      <c r="B8305" s="91">
        <v>1.4644999999999999</v>
      </c>
      <c r="C8305" s="91">
        <v>1.772</v>
      </c>
      <c r="D8305" s="88"/>
      <c r="E8305" s="88"/>
      <c r="F8305" s="88"/>
    </row>
    <row r="8306" spans="1:6" s="92" customFormat="1">
      <c r="A8306" s="85">
        <v>45508</v>
      </c>
      <c r="B8306" s="91">
        <v>1.4644999999999999</v>
      </c>
      <c r="C8306" s="91">
        <v>1.772</v>
      </c>
      <c r="D8306" s="88"/>
      <c r="E8306" s="88"/>
      <c r="F8306" s="88"/>
    </row>
    <row r="8307" spans="1:6" s="92" customFormat="1">
      <c r="A8307" s="85">
        <v>45509</v>
      </c>
      <c r="B8307" s="91">
        <v>1.4644999999999999</v>
      </c>
      <c r="C8307" s="91">
        <v>1.772</v>
      </c>
      <c r="D8307" s="88"/>
      <c r="E8307" s="88"/>
      <c r="F8307" s="88"/>
    </row>
    <row r="8308" spans="1:6" s="92" customFormat="1">
      <c r="A8308" s="85">
        <v>45510</v>
      </c>
      <c r="B8308" s="91">
        <v>1.4644999999999999</v>
      </c>
      <c r="C8308" s="91">
        <v>1.772</v>
      </c>
      <c r="D8308" s="88"/>
      <c r="E8308" s="88"/>
      <c r="F8308" s="88"/>
    </row>
    <row r="8309" spans="1:6" s="92" customFormat="1">
      <c r="A8309" s="85">
        <v>45511</v>
      </c>
      <c r="B8309" s="91">
        <v>1.4298</v>
      </c>
      <c r="C8309" s="91">
        <v>1.73</v>
      </c>
      <c r="D8309" s="88"/>
      <c r="E8309" s="88"/>
      <c r="F8309" s="88"/>
    </row>
    <row r="8310" spans="1:6" s="92" customFormat="1">
      <c r="A8310" s="85">
        <v>45512</v>
      </c>
      <c r="B8310" s="91">
        <v>1.4298</v>
      </c>
      <c r="C8310" s="91">
        <v>1.73</v>
      </c>
      <c r="D8310" s="88"/>
      <c r="E8310" s="88"/>
      <c r="F8310" s="88"/>
    </row>
    <row r="8311" spans="1:6" s="92" customFormat="1">
      <c r="A8311" s="85">
        <v>45513</v>
      </c>
      <c r="B8311" s="91">
        <v>1.4479</v>
      </c>
      <c r="C8311" s="91">
        <v>1.752</v>
      </c>
      <c r="D8311" s="88"/>
      <c r="E8311" s="88"/>
      <c r="F8311" s="88"/>
    </row>
    <row r="8312" spans="1:6" s="92" customFormat="1">
      <c r="A8312" s="85">
        <v>45514</v>
      </c>
      <c r="B8312" s="91">
        <v>1.4479</v>
      </c>
      <c r="C8312" s="91">
        <v>1.752</v>
      </c>
      <c r="D8312" s="88"/>
      <c r="E8312" s="88"/>
      <c r="F8312" s="88"/>
    </row>
    <row r="8313" spans="1:6" s="92" customFormat="1">
      <c r="A8313" s="85">
        <v>45515</v>
      </c>
      <c r="B8313" s="91">
        <v>1.4479</v>
      </c>
      <c r="C8313" s="91">
        <v>1.752</v>
      </c>
      <c r="D8313" s="88"/>
      <c r="E8313" s="88"/>
      <c r="F8313" s="88"/>
    </row>
    <row r="8314" spans="1:6" s="92" customFormat="1">
      <c r="A8314" s="85">
        <v>45516</v>
      </c>
      <c r="B8314" s="91">
        <v>1.4479</v>
      </c>
      <c r="C8314" s="91">
        <v>1.752</v>
      </c>
      <c r="D8314" s="88"/>
      <c r="E8314" s="88"/>
      <c r="F8314" s="88"/>
    </row>
    <row r="8315" spans="1:6" s="92" customFormat="1">
      <c r="A8315" s="85">
        <v>45517</v>
      </c>
      <c r="B8315" s="91">
        <v>1.4479</v>
      </c>
      <c r="C8315" s="91">
        <v>1.752</v>
      </c>
      <c r="D8315" s="88"/>
      <c r="E8315" s="88"/>
      <c r="F8315" s="88"/>
    </row>
    <row r="8316" spans="1:6" s="92" customFormat="1">
      <c r="A8316" s="85">
        <v>45518</v>
      </c>
      <c r="B8316" s="91">
        <v>1.4479</v>
      </c>
      <c r="C8316" s="91">
        <v>1.752</v>
      </c>
      <c r="D8316" s="88"/>
      <c r="E8316" s="88"/>
      <c r="F8316" s="88"/>
    </row>
    <row r="8317" spans="1:6" s="92" customFormat="1">
      <c r="A8317" s="85">
        <v>45519</v>
      </c>
      <c r="B8317" s="91">
        <v>1.4479</v>
      </c>
      <c r="C8317" s="91">
        <v>1.752</v>
      </c>
      <c r="D8317" s="88"/>
      <c r="E8317" s="88"/>
      <c r="F8317" s="88"/>
    </row>
    <row r="8318" spans="1:6" s="92" customFormat="1">
      <c r="A8318" s="85">
        <v>45520</v>
      </c>
      <c r="B8318" s="91">
        <v>1.4479</v>
      </c>
      <c r="C8318" s="91">
        <v>1.752</v>
      </c>
      <c r="D8318" s="88"/>
      <c r="E8318" s="88"/>
      <c r="F8318" s="88"/>
    </row>
    <row r="8319" spans="1:6" s="92" customFormat="1">
      <c r="A8319" s="85">
        <v>45521</v>
      </c>
      <c r="B8319" s="91">
        <v>1.4479</v>
      </c>
      <c r="C8319" s="91">
        <v>1.752</v>
      </c>
      <c r="D8319" s="88"/>
      <c r="E8319" s="88"/>
      <c r="F8319" s="88"/>
    </row>
    <row r="8320" spans="1:6" s="92" customFormat="1">
      <c r="A8320" s="85">
        <v>45522</v>
      </c>
      <c r="B8320" s="91">
        <v>1.4479</v>
      </c>
      <c r="C8320" s="91">
        <v>1.752</v>
      </c>
      <c r="D8320" s="88"/>
      <c r="E8320" s="88"/>
      <c r="F8320" s="88"/>
    </row>
    <row r="8321" spans="1:6" s="92" customFormat="1">
      <c r="A8321" s="85">
        <v>45523</v>
      </c>
      <c r="B8321" s="91">
        <v>1.4479</v>
      </c>
      <c r="C8321" s="91">
        <v>1.752</v>
      </c>
      <c r="D8321" s="88"/>
      <c r="E8321" s="88"/>
      <c r="F8321" s="88"/>
    </row>
    <row r="8322" spans="1:6" s="92" customFormat="1">
      <c r="A8322" s="85">
        <v>45524</v>
      </c>
      <c r="B8322" s="91">
        <v>1.4479</v>
      </c>
      <c r="C8322" s="91">
        <v>1.752</v>
      </c>
      <c r="D8322" s="88"/>
      <c r="E8322" s="88"/>
      <c r="F8322" s="88"/>
    </row>
    <row r="8323" spans="1:6" s="92" customFormat="1">
      <c r="A8323" s="85">
        <v>45525</v>
      </c>
      <c r="B8323" s="91">
        <v>1.4479</v>
      </c>
      <c r="C8323" s="91">
        <v>1.752</v>
      </c>
      <c r="D8323" s="88"/>
      <c r="E8323" s="88"/>
      <c r="F8323" s="88"/>
    </row>
    <row r="8324" spans="1:6" s="92" customFormat="1">
      <c r="A8324" s="85">
        <v>45526</v>
      </c>
      <c r="B8324" s="91">
        <v>1.4132</v>
      </c>
      <c r="C8324" s="91">
        <v>1.71</v>
      </c>
      <c r="D8324" s="88"/>
      <c r="E8324" s="88"/>
      <c r="F8324" s="88"/>
    </row>
    <row r="8325" spans="1:6" s="92" customFormat="1">
      <c r="A8325" s="85">
        <v>45527</v>
      </c>
      <c r="B8325" s="91">
        <v>1.4132</v>
      </c>
      <c r="C8325" s="91">
        <v>1.71</v>
      </c>
      <c r="D8325" s="88"/>
      <c r="E8325" s="88"/>
      <c r="F8325" s="88"/>
    </row>
    <row r="8326" spans="1:6" s="92" customFormat="1">
      <c r="A8326" s="85">
        <v>45528</v>
      </c>
      <c r="B8326" s="91">
        <v>1.4132</v>
      </c>
      <c r="C8326" s="91">
        <v>1.71</v>
      </c>
      <c r="D8326" s="88"/>
      <c r="E8326" s="88"/>
      <c r="F8326" s="88"/>
    </row>
    <row r="8327" spans="1:6" s="92" customFormat="1">
      <c r="A8327" s="85">
        <v>45529</v>
      </c>
      <c r="B8327" s="91">
        <v>1.4132</v>
      </c>
      <c r="C8327" s="91">
        <v>1.71</v>
      </c>
      <c r="D8327" s="88"/>
      <c r="E8327" s="88"/>
      <c r="F8327" s="88"/>
    </row>
    <row r="8328" spans="1:6" s="92" customFormat="1">
      <c r="A8328" s="85">
        <v>45530</v>
      </c>
      <c r="B8328" s="91">
        <v>1.4132</v>
      </c>
      <c r="C8328" s="91">
        <v>1.71</v>
      </c>
      <c r="D8328" s="88"/>
      <c r="E8328" s="88"/>
      <c r="F8328" s="88"/>
    </row>
    <row r="8329" spans="1:6" s="92" customFormat="1">
      <c r="A8329" s="85">
        <v>45531</v>
      </c>
      <c r="B8329" s="91">
        <v>1.4256</v>
      </c>
      <c r="C8329" s="91">
        <v>1.7250000000000001</v>
      </c>
      <c r="D8329" s="88"/>
      <c r="E8329" s="88"/>
      <c r="F8329" s="88"/>
    </row>
    <row r="8330" spans="1:6" s="92" customFormat="1">
      <c r="A8330" s="85">
        <v>45532</v>
      </c>
      <c r="B8330" s="91">
        <v>1.4256</v>
      </c>
      <c r="C8330" s="91">
        <v>1.7250000000000001</v>
      </c>
      <c r="D8330" s="88"/>
      <c r="E8330" s="88"/>
      <c r="F8330" s="88"/>
    </row>
    <row r="8331" spans="1:6" s="92" customFormat="1">
      <c r="A8331" s="85">
        <v>45533</v>
      </c>
      <c r="B8331" s="91">
        <v>1.4256</v>
      </c>
      <c r="C8331" s="91">
        <v>1.7250000000000001</v>
      </c>
      <c r="D8331" s="88"/>
      <c r="E8331" s="88"/>
      <c r="F8331" s="88"/>
    </row>
    <row r="8332" spans="1:6" s="92" customFormat="1">
      <c r="A8332" s="85">
        <v>45534</v>
      </c>
      <c r="B8332" s="91">
        <v>1.4256</v>
      </c>
      <c r="C8332" s="91">
        <v>1.7250000000000001</v>
      </c>
      <c r="D8332" s="88"/>
      <c r="E8332" s="88"/>
      <c r="F8332" s="88"/>
    </row>
    <row r="8333" spans="1:6" s="92" customFormat="1">
      <c r="A8333" s="85">
        <v>45535</v>
      </c>
      <c r="B8333" s="91">
        <v>1.4256</v>
      </c>
      <c r="C8333" s="91">
        <v>1.7250000000000001</v>
      </c>
      <c r="D8333" s="88"/>
      <c r="E8333" s="88"/>
      <c r="F8333" s="88"/>
    </row>
    <row r="8334" spans="1:6" s="92" customFormat="1">
      <c r="A8334" s="85">
        <v>45536</v>
      </c>
      <c r="B8334" s="91">
        <v>1.4256</v>
      </c>
      <c r="C8334" s="91">
        <v>1.7250000000000001</v>
      </c>
      <c r="D8334" s="88"/>
      <c r="E8334" s="88"/>
      <c r="F8334" s="88"/>
    </row>
    <row r="8335" spans="1:6" s="92" customFormat="1">
      <c r="A8335" s="85">
        <v>45537</v>
      </c>
      <c r="B8335" s="91">
        <v>1.4256</v>
      </c>
      <c r="C8335" s="91">
        <v>1.7250000000000001</v>
      </c>
      <c r="D8335" s="88"/>
      <c r="E8335" s="88"/>
      <c r="F8335" s="88"/>
    </row>
    <row r="8336" spans="1:6" s="92" customFormat="1">
      <c r="A8336" s="85">
        <v>45538</v>
      </c>
      <c r="B8336" s="91">
        <v>1.4256</v>
      </c>
      <c r="C8336" s="91">
        <v>1.7250000000000001</v>
      </c>
      <c r="D8336" s="88"/>
      <c r="E8336" s="88"/>
      <c r="F8336" s="88"/>
    </row>
    <row r="8337" spans="1:6" s="92" customFormat="1">
      <c r="A8337" s="85">
        <v>45539</v>
      </c>
      <c r="B8337" s="91">
        <v>1.4256</v>
      </c>
      <c r="C8337" s="91">
        <v>1.7250000000000001</v>
      </c>
      <c r="D8337" s="88"/>
      <c r="E8337" s="88"/>
      <c r="F8337" s="88"/>
    </row>
    <row r="8338" spans="1:6" s="92" customFormat="1">
      <c r="A8338" s="85">
        <v>45540</v>
      </c>
      <c r="B8338" s="91">
        <v>1.4256</v>
      </c>
      <c r="C8338" s="91">
        <v>1.7250000000000001</v>
      </c>
      <c r="D8338" s="88"/>
      <c r="E8338" s="88"/>
      <c r="F8338" s="88"/>
    </row>
    <row r="8339" spans="1:6" s="92" customFormat="1">
      <c r="A8339" s="85">
        <v>45541</v>
      </c>
      <c r="B8339" s="91">
        <v>1.4040999999999999</v>
      </c>
      <c r="C8339" s="91">
        <v>1.6990000000000001</v>
      </c>
      <c r="D8339" s="88"/>
      <c r="E8339" s="88"/>
      <c r="F8339" s="88"/>
    </row>
    <row r="8340" spans="1:6" s="92" customFormat="1">
      <c r="A8340" s="85">
        <v>45542</v>
      </c>
      <c r="B8340" s="91">
        <v>1.4040999999999999</v>
      </c>
      <c r="C8340" s="91">
        <v>1.6990000000000001</v>
      </c>
      <c r="D8340" s="88"/>
      <c r="E8340" s="88"/>
      <c r="F8340" s="88"/>
    </row>
    <row r="8341" spans="1:6" s="92" customFormat="1">
      <c r="A8341" s="85">
        <v>45543</v>
      </c>
      <c r="B8341" s="91">
        <v>1.4040999999999999</v>
      </c>
      <c r="C8341" s="91">
        <v>1.6990000000000001</v>
      </c>
      <c r="D8341" s="88"/>
      <c r="E8341" s="88"/>
      <c r="F8341" s="88"/>
    </row>
    <row r="8342" spans="1:6" s="92" customFormat="1">
      <c r="A8342" s="85">
        <v>45544</v>
      </c>
      <c r="B8342" s="91">
        <v>1.4040999999999999</v>
      </c>
      <c r="C8342" s="91">
        <v>1.6990000000000001</v>
      </c>
      <c r="D8342" s="88"/>
      <c r="E8342" s="88"/>
      <c r="F8342" s="88"/>
    </row>
    <row r="8343" spans="1:6" s="92" customFormat="1">
      <c r="A8343" s="85">
        <v>45545</v>
      </c>
      <c r="B8343" s="91">
        <v>1.4040999999999999</v>
      </c>
      <c r="C8343" s="91">
        <v>1.6990000000000001</v>
      </c>
      <c r="D8343" s="88"/>
      <c r="E8343" s="88"/>
      <c r="F8343" s="88"/>
    </row>
    <row r="8344" spans="1:6" s="92" customFormat="1">
      <c r="A8344" s="85">
        <v>45546</v>
      </c>
      <c r="B8344" s="91">
        <v>1.4040999999999999</v>
      </c>
      <c r="C8344" s="91">
        <v>1.6990000000000001</v>
      </c>
      <c r="D8344" s="88"/>
      <c r="E8344" s="88"/>
      <c r="F8344" s="88"/>
    </row>
    <row r="8345" spans="1:6" s="92" customFormat="1">
      <c r="A8345" s="85">
        <v>45547</v>
      </c>
      <c r="B8345" s="91">
        <v>1.4040999999999999</v>
      </c>
      <c r="C8345" s="91">
        <v>1.6990000000000001</v>
      </c>
      <c r="D8345" s="88"/>
      <c r="E8345" s="88"/>
      <c r="F8345" s="88"/>
    </row>
    <row r="8346" spans="1:6" s="92" customFormat="1">
      <c r="A8346" s="85">
        <v>45548</v>
      </c>
      <c r="B8346" s="91">
        <v>1.3769</v>
      </c>
      <c r="C8346" s="91">
        <v>1.6659999999999999</v>
      </c>
      <c r="D8346" s="88"/>
      <c r="E8346" s="88"/>
      <c r="F8346" s="88"/>
    </row>
    <row r="8347" spans="1:6" s="92" customFormat="1">
      <c r="A8347" s="85">
        <v>45549</v>
      </c>
      <c r="B8347" s="91">
        <v>1.3769</v>
      </c>
      <c r="C8347" s="91">
        <v>1.6659999999999999</v>
      </c>
      <c r="D8347" s="88"/>
      <c r="E8347" s="88"/>
      <c r="F8347" s="88"/>
    </row>
    <row r="8348" spans="1:6" s="92" customFormat="1">
      <c r="A8348" s="85">
        <v>45550</v>
      </c>
      <c r="B8348" s="91">
        <v>1.3769</v>
      </c>
      <c r="C8348" s="91">
        <v>1.6659999999999999</v>
      </c>
      <c r="D8348" s="88"/>
      <c r="E8348" s="88"/>
      <c r="F8348" s="88"/>
    </row>
    <row r="8349" spans="1:6" s="92" customFormat="1">
      <c r="A8349" s="85">
        <v>45551</v>
      </c>
      <c r="B8349" s="91">
        <v>1.3769</v>
      </c>
      <c r="C8349" s="91">
        <v>1.6659999999999999</v>
      </c>
      <c r="D8349" s="88"/>
      <c r="E8349" s="88"/>
      <c r="F8349" s="88"/>
    </row>
    <row r="8350" spans="1:6" s="92" customFormat="1">
      <c r="A8350" s="85">
        <v>45552</v>
      </c>
      <c r="B8350" s="91">
        <v>1.3884000000000001</v>
      </c>
      <c r="C8350" s="91">
        <v>1.68</v>
      </c>
      <c r="D8350" s="88"/>
      <c r="E8350" s="88"/>
      <c r="F8350" s="88"/>
    </row>
    <row r="8351" spans="1:6" s="92" customFormat="1">
      <c r="A8351" s="85">
        <v>45553</v>
      </c>
      <c r="B8351" s="91">
        <v>1.3884000000000001</v>
      </c>
      <c r="C8351" s="91">
        <v>1.68</v>
      </c>
      <c r="D8351" s="88"/>
      <c r="E8351" s="88"/>
      <c r="F8351" s="88"/>
    </row>
    <row r="8352" spans="1:6" s="92" customFormat="1">
      <c r="A8352" s="85">
        <v>45554</v>
      </c>
      <c r="B8352" s="91">
        <v>1.3884000000000001</v>
      </c>
      <c r="C8352" s="91">
        <v>1.68</v>
      </c>
      <c r="D8352" s="88"/>
      <c r="E8352" s="88"/>
      <c r="F8352" s="88"/>
    </row>
    <row r="8353" spans="1:6" s="92" customFormat="1">
      <c r="A8353" s="85">
        <v>45555</v>
      </c>
      <c r="B8353" s="91">
        <v>1.3884000000000001</v>
      </c>
      <c r="C8353" s="91">
        <v>1.68</v>
      </c>
      <c r="D8353" s="88"/>
      <c r="E8353" s="88"/>
      <c r="F8353" s="88"/>
    </row>
    <row r="8354" spans="1:6" s="92" customFormat="1">
      <c r="A8354" s="85">
        <v>45556</v>
      </c>
      <c r="B8354" s="91">
        <v>1.3884000000000001</v>
      </c>
      <c r="C8354" s="91">
        <v>1.68</v>
      </c>
      <c r="D8354" s="88"/>
      <c r="E8354" s="88"/>
      <c r="F8354" s="88"/>
    </row>
    <row r="8355" spans="1:6" s="92" customFormat="1">
      <c r="A8355" s="85">
        <v>45557</v>
      </c>
      <c r="B8355" s="91">
        <v>1.3884000000000001</v>
      </c>
      <c r="C8355" s="91">
        <v>1.68</v>
      </c>
      <c r="D8355" s="88"/>
      <c r="E8355" s="88"/>
      <c r="F8355" s="88"/>
    </row>
    <row r="8356" spans="1:6" s="92" customFormat="1">
      <c r="A8356" s="85">
        <v>45558</v>
      </c>
      <c r="B8356" s="91">
        <v>1.3884000000000001</v>
      </c>
      <c r="C8356" s="91">
        <v>1.68</v>
      </c>
      <c r="D8356" s="88"/>
      <c r="E8356" s="88"/>
      <c r="F8356" s="88"/>
    </row>
    <row r="8357" spans="1:6" s="92" customFormat="1">
      <c r="A8357" s="85">
        <v>45559</v>
      </c>
      <c r="B8357" s="91">
        <v>1.3884000000000001</v>
      </c>
      <c r="C8357" s="91">
        <v>1.68</v>
      </c>
      <c r="D8357" s="88"/>
      <c r="E8357" s="88"/>
      <c r="F8357" s="88"/>
    </row>
    <row r="8358" spans="1:6" s="92" customFormat="1">
      <c r="A8358" s="85">
        <v>45560</v>
      </c>
      <c r="B8358" s="91">
        <v>1.3884000000000001</v>
      </c>
      <c r="C8358" s="91">
        <v>1.68</v>
      </c>
      <c r="D8358" s="88"/>
      <c r="E8358" s="88"/>
      <c r="F8358" s="88"/>
    </row>
    <row r="8359" spans="1:6" s="92" customFormat="1">
      <c r="A8359" s="85">
        <v>45561</v>
      </c>
      <c r="B8359" s="91">
        <v>1.3884000000000001</v>
      </c>
      <c r="C8359" s="91">
        <v>1.68</v>
      </c>
      <c r="D8359" s="88"/>
      <c r="E8359" s="88"/>
      <c r="F8359" s="88"/>
    </row>
    <row r="8360" spans="1:6" s="92" customFormat="1">
      <c r="A8360" s="85">
        <v>45562</v>
      </c>
      <c r="B8360" s="91">
        <v>1.3983000000000001</v>
      </c>
      <c r="C8360" s="91">
        <v>1.6919999999999999</v>
      </c>
      <c r="D8360" s="88"/>
      <c r="E8360" s="88"/>
      <c r="F8360" s="88"/>
    </row>
    <row r="8361" spans="1:6" s="92" customFormat="1">
      <c r="A8361" s="85">
        <v>45563</v>
      </c>
      <c r="B8361" s="91">
        <v>1.3983000000000001</v>
      </c>
      <c r="C8361" s="91">
        <v>1.6919999999999999</v>
      </c>
      <c r="D8361" s="88"/>
      <c r="E8361" s="88"/>
      <c r="F8361" s="88"/>
    </row>
    <row r="8362" spans="1:6" s="92" customFormat="1">
      <c r="A8362" s="85">
        <v>45564</v>
      </c>
      <c r="B8362" s="91">
        <v>1.3983000000000001</v>
      </c>
      <c r="C8362" s="91">
        <v>1.6919999999999999</v>
      </c>
      <c r="D8362" s="88"/>
      <c r="E8362" s="88"/>
      <c r="F8362" s="88"/>
    </row>
    <row r="8363" spans="1:6" s="92" customFormat="1">
      <c r="A8363" s="85">
        <v>45565</v>
      </c>
      <c r="B8363" s="91">
        <v>1.3983000000000001</v>
      </c>
      <c r="C8363" s="91">
        <v>1.6919999999999999</v>
      </c>
      <c r="D8363" s="88"/>
      <c r="E8363" s="88"/>
      <c r="F8363" s="88"/>
    </row>
    <row r="8364" spans="1:6" s="92" customFormat="1">
      <c r="A8364" s="85">
        <v>45566</v>
      </c>
      <c r="B8364" s="91">
        <v>1.4016999999999999</v>
      </c>
      <c r="C8364" s="91">
        <v>1.696</v>
      </c>
      <c r="D8364" s="88"/>
      <c r="E8364" s="88"/>
      <c r="F8364" s="88"/>
    </row>
    <row r="8365" spans="1:6" s="92" customFormat="1">
      <c r="A8365" s="85">
        <v>45567</v>
      </c>
      <c r="B8365" s="91">
        <v>1.4016999999999999</v>
      </c>
      <c r="C8365" s="91">
        <v>1.696</v>
      </c>
      <c r="D8365" s="88"/>
      <c r="E8365" s="88"/>
      <c r="F8365" s="88"/>
    </row>
    <row r="8366" spans="1:6" s="92" customFormat="1">
      <c r="A8366" s="85">
        <v>45568</v>
      </c>
      <c r="B8366" s="91">
        <v>1.4016999999999999</v>
      </c>
      <c r="C8366" s="91">
        <v>1.696</v>
      </c>
      <c r="D8366" s="88"/>
      <c r="E8366" s="88"/>
      <c r="F8366" s="88"/>
    </row>
    <row r="8367" spans="1:6" s="92" customFormat="1">
      <c r="A8367" s="85">
        <v>45569</v>
      </c>
      <c r="B8367" s="91">
        <v>1.4016999999999999</v>
      </c>
      <c r="C8367" s="91">
        <v>1.696</v>
      </c>
      <c r="D8367" s="88"/>
      <c r="E8367" s="88"/>
      <c r="F8367" s="88"/>
    </row>
    <row r="8368" spans="1:6" s="92" customFormat="1">
      <c r="A8368" s="85">
        <v>45570</v>
      </c>
      <c r="B8368" s="91">
        <v>1.4016999999999999</v>
      </c>
      <c r="C8368" s="91">
        <v>1.696</v>
      </c>
      <c r="D8368" s="88"/>
      <c r="E8368" s="88"/>
      <c r="F8368" s="88"/>
    </row>
    <row r="8369" spans="1:6" s="92" customFormat="1">
      <c r="A8369" s="85">
        <v>45571</v>
      </c>
      <c r="B8369" s="91">
        <v>1.4016999999999999</v>
      </c>
      <c r="C8369" s="91">
        <v>1.696</v>
      </c>
      <c r="D8369" s="88"/>
      <c r="E8369" s="88"/>
      <c r="F8369" s="88"/>
    </row>
    <row r="8370" spans="1:6" s="92" customFormat="1">
      <c r="A8370" s="85">
        <v>45572</v>
      </c>
      <c r="B8370" s="91">
        <v>1.4016999999999999</v>
      </c>
      <c r="C8370" s="91">
        <v>1.696</v>
      </c>
      <c r="D8370" s="88"/>
      <c r="E8370" s="88"/>
      <c r="F8370" s="88"/>
    </row>
    <row r="8371" spans="1:6" s="92" customFormat="1">
      <c r="A8371" s="85">
        <v>45573</v>
      </c>
      <c r="B8371" s="91">
        <v>1.4455</v>
      </c>
      <c r="C8371" s="91">
        <v>1.7490000000000001</v>
      </c>
      <c r="D8371" s="88"/>
      <c r="E8371" s="88"/>
      <c r="F8371" s="88"/>
    </row>
    <row r="8372" spans="1:6" s="92" customFormat="1">
      <c r="A8372" s="85">
        <v>45574</v>
      </c>
      <c r="B8372" s="91">
        <v>1.4455</v>
      </c>
      <c r="C8372" s="91">
        <v>1.7490000000000001</v>
      </c>
      <c r="D8372" s="88"/>
      <c r="E8372" s="88"/>
      <c r="F8372" s="88"/>
    </row>
    <row r="8373" spans="1:6" s="92" customFormat="1">
      <c r="A8373" s="85">
        <v>45575</v>
      </c>
      <c r="B8373" s="91">
        <v>1.4455</v>
      </c>
      <c r="C8373" s="91">
        <v>1.7490000000000001</v>
      </c>
      <c r="D8373" s="88"/>
      <c r="E8373" s="88"/>
      <c r="F8373" s="88"/>
    </row>
    <row r="8374" spans="1:6" s="92" customFormat="1">
      <c r="A8374" s="85">
        <v>45576</v>
      </c>
      <c r="B8374" s="91">
        <v>1.4455</v>
      </c>
      <c r="C8374" s="91">
        <v>1.7490000000000001</v>
      </c>
      <c r="D8374" s="88"/>
      <c r="E8374" s="88"/>
      <c r="F8374" s="88"/>
    </row>
    <row r="8375" spans="1:6" s="92" customFormat="1">
      <c r="A8375" s="85">
        <v>45577</v>
      </c>
      <c r="B8375" s="91">
        <v>1.4455</v>
      </c>
      <c r="C8375" s="91">
        <v>1.7490000000000001</v>
      </c>
      <c r="D8375" s="88"/>
      <c r="E8375" s="88"/>
      <c r="F8375" s="88"/>
    </row>
    <row r="8376" spans="1:6" s="92" customFormat="1">
      <c r="A8376" s="85">
        <v>45578</v>
      </c>
      <c r="B8376" s="91">
        <v>1.4455</v>
      </c>
      <c r="C8376" s="91">
        <v>1.7490000000000001</v>
      </c>
      <c r="D8376" s="88"/>
      <c r="E8376" s="88"/>
      <c r="F8376" s="88"/>
    </row>
    <row r="8377" spans="1:6" s="92" customFormat="1">
      <c r="A8377" s="85">
        <v>45579</v>
      </c>
      <c r="B8377" s="91">
        <v>1.4455</v>
      </c>
      <c r="C8377" s="91">
        <v>1.7490000000000001</v>
      </c>
      <c r="D8377" s="88"/>
      <c r="E8377" s="88"/>
      <c r="F8377" s="88"/>
    </row>
    <row r="8378" spans="1:6" s="92" customFormat="1">
      <c r="A8378" s="85">
        <v>45580</v>
      </c>
      <c r="B8378" s="91">
        <v>1.4455</v>
      </c>
      <c r="C8378" s="91">
        <v>1.7490000000000001</v>
      </c>
      <c r="D8378" s="88"/>
      <c r="E8378" s="88"/>
      <c r="F8378" s="88"/>
    </row>
    <row r="8379" spans="1:6" s="92" customFormat="1">
      <c r="A8379" s="85">
        <v>45581</v>
      </c>
      <c r="B8379" s="91">
        <v>1.4455</v>
      </c>
      <c r="C8379" s="91">
        <v>1.7490000000000001</v>
      </c>
      <c r="D8379" s="88"/>
      <c r="E8379" s="88"/>
      <c r="F8379" s="88"/>
    </row>
    <row r="8380" spans="1:6" s="92" customFormat="1">
      <c r="A8380" s="85">
        <v>45582</v>
      </c>
      <c r="B8380" s="91">
        <v>1.4455</v>
      </c>
      <c r="C8380" s="91">
        <v>1.7490000000000001</v>
      </c>
      <c r="D8380" s="88"/>
      <c r="E8380" s="88"/>
      <c r="F8380" s="88"/>
    </row>
    <row r="8381" spans="1:6" s="92" customFormat="1">
      <c r="A8381" s="85">
        <v>45583</v>
      </c>
      <c r="B8381" s="91">
        <v>1.4116</v>
      </c>
      <c r="C8381" s="91">
        <v>1.708</v>
      </c>
      <c r="D8381" s="88"/>
      <c r="E8381" s="88"/>
      <c r="F8381" s="88"/>
    </row>
    <row r="8382" spans="1:6" s="92" customFormat="1">
      <c r="A8382" s="85">
        <v>45584</v>
      </c>
      <c r="B8382" s="91">
        <v>1.4116</v>
      </c>
      <c r="C8382" s="91">
        <v>1.708</v>
      </c>
      <c r="D8382" s="88"/>
      <c r="E8382" s="88"/>
      <c r="F8382" s="88"/>
    </row>
    <row r="8383" spans="1:6" s="92" customFormat="1">
      <c r="A8383" s="85">
        <v>45585</v>
      </c>
      <c r="B8383" s="91">
        <v>1.4116</v>
      </c>
      <c r="C8383" s="91">
        <v>1.708</v>
      </c>
      <c r="D8383" s="88"/>
      <c r="E8383" s="88"/>
      <c r="F8383" s="88"/>
    </row>
    <row r="8384" spans="1:6" s="92" customFormat="1">
      <c r="A8384" s="85">
        <v>45586</v>
      </c>
      <c r="B8384" s="91">
        <v>1.4116</v>
      </c>
      <c r="C8384" s="91">
        <v>1.708</v>
      </c>
      <c r="D8384" s="88"/>
      <c r="E8384" s="88"/>
      <c r="F8384" s="88"/>
    </row>
    <row r="8385" spans="1:6" s="92" customFormat="1">
      <c r="A8385" s="85">
        <v>45587</v>
      </c>
      <c r="B8385" s="91">
        <v>1.4116</v>
      </c>
      <c r="C8385" s="91">
        <v>1.708</v>
      </c>
      <c r="D8385" s="88"/>
      <c r="E8385" s="88"/>
      <c r="F8385" s="88"/>
    </row>
    <row r="8386" spans="1:6" s="92" customFormat="1">
      <c r="A8386" s="85">
        <v>45588</v>
      </c>
      <c r="B8386" s="91">
        <v>1.4116</v>
      </c>
      <c r="C8386" s="91">
        <v>1.708</v>
      </c>
      <c r="D8386" s="88"/>
      <c r="E8386" s="88"/>
      <c r="F8386" s="88"/>
    </row>
    <row r="8387" spans="1:6" s="92" customFormat="1">
      <c r="A8387" s="85">
        <v>45589</v>
      </c>
      <c r="B8387" s="91">
        <v>1.4116</v>
      </c>
      <c r="C8387" s="91">
        <v>1.708</v>
      </c>
      <c r="D8387" s="88"/>
      <c r="E8387" s="88"/>
      <c r="F8387" s="88"/>
    </row>
    <row r="8388" spans="1:6" s="92" customFormat="1">
      <c r="A8388" s="85">
        <v>45590</v>
      </c>
      <c r="B8388" s="91">
        <v>1.4116</v>
      </c>
      <c r="C8388" s="91">
        <v>1.708</v>
      </c>
      <c r="D8388" s="88"/>
      <c r="E8388" s="88"/>
      <c r="F8388" s="88"/>
    </row>
    <row r="8389" spans="1:6" s="92" customFormat="1">
      <c r="A8389" s="85">
        <v>45591</v>
      </c>
      <c r="B8389" s="91">
        <v>1.4289000000000001</v>
      </c>
      <c r="C8389" s="91">
        <v>1.7290000000000001</v>
      </c>
      <c r="D8389" s="88"/>
      <c r="E8389" s="88"/>
      <c r="F8389" s="88"/>
    </row>
    <row r="8390" spans="1:6" s="92" customFormat="1">
      <c r="A8390" s="85">
        <v>45592</v>
      </c>
      <c r="B8390" s="91">
        <v>1.4289000000000001</v>
      </c>
      <c r="C8390" s="91">
        <v>1.7290000000000001</v>
      </c>
      <c r="D8390" s="88"/>
      <c r="E8390" s="88"/>
      <c r="F8390" s="88"/>
    </row>
    <row r="8391" spans="1:6" s="92" customFormat="1">
      <c r="A8391" s="85">
        <v>45593</v>
      </c>
      <c r="B8391" s="91">
        <v>1.4289000000000001</v>
      </c>
      <c r="C8391" s="91">
        <v>1.7290000000000001</v>
      </c>
      <c r="D8391" s="88"/>
      <c r="E8391" s="88"/>
      <c r="F8391" s="88"/>
    </row>
    <row r="8392" spans="1:6" s="92" customFormat="1">
      <c r="A8392" s="85">
        <v>45594</v>
      </c>
      <c r="B8392" s="91">
        <v>1.4289000000000001</v>
      </c>
      <c r="C8392" s="91">
        <v>1.7290000000000001</v>
      </c>
      <c r="D8392" s="88"/>
      <c r="E8392" s="88"/>
      <c r="F8392" s="88"/>
    </row>
    <row r="8393" spans="1:6" s="92" customFormat="1">
      <c r="A8393" s="85">
        <v>45595</v>
      </c>
      <c r="B8393" s="91">
        <v>1.4289000000000001</v>
      </c>
      <c r="C8393" s="91">
        <v>1.7290000000000001</v>
      </c>
      <c r="D8393" s="88"/>
      <c r="E8393" s="88"/>
      <c r="F8393" s="88"/>
    </row>
    <row r="8394" spans="1:6" s="92" customFormat="1">
      <c r="A8394" s="85">
        <v>45596</v>
      </c>
      <c r="B8394" s="91">
        <v>1.4289000000000001</v>
      </c>
      <c r="C8394" s="91">
        <v>1.7290000000000001</v>
      </c>
      <c r="D8394" s="88"/>
      <c r="E8394" s="88"/>
      <c r="F8394" s="88"/>
    </row>
    <row r="8395" spans="1:6" s="92" customFormat="1">
      <c r="A8395" s="85">
        <v>45597</v>
      </c>
      <c r="B8395" s="91">
        <v>1.4289000000000001</v>
      </c>
      <c r="C8395" s="91">
        <v>1.7290000000000001</v>
      </c>
      <c r="D8395" s="88"/>
      <c r="E8395" s="88"/>
      <c r="F8395" s="88"/>
    </row>
    <row r="8396" spans="1:6" s="92" customFormat="1">
      <c r="A8396" s="85">
        <v>45598</v>
      </c>
      <c r="B8396" s="91">
        <v>1.4289000000000001</v>
      </c>
      <c r="C8396" s="91">
        <v>1.7290000000000001</v>
      </c>
      <c r="D8396" s="88"/>
      <c r="E8396" s="88"/>
      <c r="F8396" s="88"/>
    </row>
    <row r="8397" spans="1:6" s="92" customFormat="1">
      <c r="A8397" s="85">
        <v>45599</v>
      </c>
      <c r="B8397" s="91">
        <v>1.4289000000000001</v>
      </c>
      <c r="C8397" s="91">
        <v>1.7290000000000001</v>
      </c>
      <c r="D8397" s="88"/>
      <c r="E8397" s="88"/>
      <c r="F8397" s="88"/>
    </row>
    <row r="8398" spans="1:6" s="92" customFormat="1">
      <c r="A8398" s="85">
        <v>45600</v>
      </c>
      <c r="B8398" s="91">
        <v>1.4289000000000001</v>
      </c>
      <c r="C8398" s="91">
        <v>1.7290000000000001</v>
      </c>
      <c r="D8398" s="88"/>
      <c r="E8398" s="88"/>
      <c r="F8398" s="88"/>
    </row>
    <row r="8399" spans="1:6" s="92" customFormat="1">
      <c r="A8399" s="85">
        <v>45601</v>
      </c>
      <c r="B8399" s="91">
        <v>1.4289000000000001</v>
      </c>
      <c r="C8399" s="91">
        <v>1.7290000000000001</v>
      </c>
      <c r="D8399" s="88"/>
      <c r="E8399" s="88"/>
      <c r="F8399" s="88"/>
    </row>
    <row r="8400" spans="1:6" s="92" customFormat="1">
      <c r="A8400" s="85">
        <v>45602</v>
      </c>
      <c r="B8400" s="91">
        <v>1.4289000000000001</v>
      </c>
      <c r="C8400" s="91">
        <v>1.7290000000000001</v>
      </c>
      <c r="D8400" s="88"/>
      <c r="E8400" s="88"/>
      <c r="F8400" s="88"/>
    </row>
    <row r="8401" spans="1:6" s="92" customFormat="1">
      <c r="A8401" s="85">
        <v>45603</v>
      </c>
      <c r="B8401" s="91">
        <v>1.4289000000000001</v>
      </c>
      <c r="C8401" s="91">
        <v>1.7290000000000001</v>
      </c>
      <c r="D8401" s="88"/>
      <c r="E8401" s="88"/>
      <c r="F8401" s="88"/>
    </row>
    <row r="8402" spans="1:6" s="92" customFormat="1">
      <c r="A8402" s="85">
        <v>45604</v>
      </c>
      <c r="B8402" s="91">
        <v>1.4595</v>
      </c>
      <c r="C8402" s="91">
        <v>1.766</v>
      </c>
      <c r="D8402" s="88"/>
      <c r="E8402" s="88"/>
      <c r="F8402" s="88"/>
    </row>
    <row r="8403" spans="1:6" s="92" customFormat="1">
      <c r="A8403" s="85">
        <v>45605</v>
      </c>
      <c r="B8403" s="91">
        <v>1.4595</v>
      </c>
      <c r="C8403" s="91">
        <v>1.766</v>
      </c>
      <c r="D8403" s="88"/>
      <c r="E8403" s="88"/>
      <c r="F8403" s="88"/>
    </row>
    <row r="8404" spans="1:6" s="92" customFormat="1">
      <c r="A8404" s="85">
        <v>45606</v>
      </c>
      <c r="B8404" s="91">
        <v>1.4595</v>
      </c>
      <c r="C8404" s="91">
        <v>1.766</v>
      </c>
      <c r="D8404" s="88"/>
      <c r="E8404" s="88"/>
      <c r="F8404" s="88"/>
    </row>
    <row r="8405" spans="1:6" s="92" customFormat="1">
      <c r="A8405" s="85">
        <v>45607</v>
      </c>
      <c r="B8405" s="91">
        <v>1.4595</v>
      </c>
      <c r="C8405" s="91">
        <v>1.766</v>
      </c>
      <c r="D8405" s="88"/>
      <c r="E8405" s="88"/>
      <c r="F8405" s="88"/>
    </row>
    <row r="8406" spans="1:6" s="92" customFormat="1">
      <c r="A8406" s="85">
        <v>45608</v>
      </c>
      <c r="B8406" s="91">
        <v>1.4595</v>
      </c>
      <c r="C8406" s="91">
        <v>1.766</v>
      </c>
      <c r="D8406" s="88"/>
      <c r="E8406" s="88"/>
      <c r="F8406" s="88"/>
    </row>
    <row r="8407" spans="1:6" s="92" customFormat="1">
      <c r="A8407" s="85">
        <v>45609</v>
      </c>
      <c r="B8407" s="91">
        <v>1.4455</v>
      </c>
      <c r="C8407" s="91">
        <v>1.7490000000000001</v>
      </c>
      <c r="D8407" s="88"/>
      <c r="E8407" s="88"/>
      <c r="F8407" s="88"/>
    </row>
    <row r="8408" spans="1:6" s="92" customFormat="1">
      <c r="A8408" s="85">
        <v>45610</v>
      </c>
      <c r="B8408" s="91">
        <v>1.4455</v>
      </c>
      <c r="C8408" s="91">
        <v>1.7490000000000001</v>
      </c>
      <c r="D8408" s="88"/>
      <c r="E8408" s="88"/>
      <c r="F8408" s="88"/>
    </row>
    <row r="8409" spans="1:6" s="92" customFormat="1">
      <c r="A8409" s="85">
        <v>45611</v>
      </c>
      <c r="B8409" s="91">
        <v>1.4455</v>
      </c>
      <c r="C8409" s="91">
        <v>1.7490000000000001</v>
      </c>
      <c r="D8409" s="88"/>
      <c r="E8409" s="88"/>
      <c r="F8409" s="88"/>
    </row>
    <row r="8410" spans="1:6" s="92" customFormat="1">
      <c r="A8410" s="85">
        <v>45612</v>
      </c>
      <c r="B8410" s="91">
        <v>1.4455</v>
      </c>
      <c r="C8410" s="91">
        <v>1.7490000000000001</v>
      </c>
      <c r="D8410" s="88"/>
      <c r="E8410" s="88"/>
      <c r="F8410" s="88"/>
    </row>
    <row r="8411" spans="1:6" s="92" customFormat="1">
      <c r="A8411" s="85">
        <v>45613</v>
      </c>
      <c r="B8411" s="91">
        <v>1.4455</v>
      </c>
      <c r="C8411" s="91">
        <v>1.7490000000000001</v>
      </c>
      <c r="D8411" s="88"/>
      <c r="E8411" s="88"/>
      <c r="F8411" s="88"/>
    </row>
    <row r="8412" spans="1:6" s="92" customFormat="1">
      <c r="A8412" s="85">
        <v>45614</v>
      </c>
      <c r="B8412" s="91">
        <v>1.4455</v>
      </c>
      <c r="C8412" s="91">
        <v>1.7490000000000001</v>
      </c>
      <c r="D8412" s="88"/>
      <c r="E8412" s="88"/>
      <c r="F8412" s="88"/>
    </row>
    <row r="8413" spans="1:6" s="92" customFormat="1">
      <c r="A8413" s="85">
        <v>45615</v>
      </c>
      <c r="B8413" s="91">
        <v>1.4743999999999999</v>
      </c>
      <c r="C8413" s="91">
        <v>1.784</v>
      </c>
      <c r="D8413" s="88"/>
      <c r="E8413" s="88"/>
      <c r="F8413" s="88"/>
    </row>
    <row r="8414" spans="1:6" s="92" customFormat="1">
      <c r="A8414" s="85">
        <v>45616</v>
      </c>
      <c r="B8414" s="91">
        <v>1.4743999999999999</v>
      </c>
      <c r="C8414" s="91">
        <v>1.784</v>
      </c>
      <c r="D8414" s="88"/>
      <c r="E8414" s="88"/>
      <c r="F8414" s="88"/>
    </row>
    <row r="8415" spans="1:6" s="92" customFormat="1">
      <c r="A8415" s="85">
        <v>45617</v>
      </c>
      <c r="B8415" s="91">
        <v>1.4743999999999999</v>
      </c>
      <c r="C8415" s="91">
        <v>1.784</v>
      </c>
      <c r="D8415" s="88"/>
      <c r="E8415" s="88"/>
      <c r="F8415" s="88"/>
    </row>
    <row r="8416" spans="1:6" s="92" customFormat="1">
      <c r="A8416" s="85">
        <v>45618</v>
      </c>
      <c r="B8416" s="91">
        <v>1.4743999999999999</v>
      </c>
      <c r="C8416" s="91">
        <v>1.784</v>
      </c>
      <c r="D8416" s="88"/>
      <c r="E8416" s="88"/>
      <c r="F8416" s="88"/>
    </row>
    <row r="8417" spans="1:6" s="92" customFormat="1">
      <c r="A8417" s="85">
        <v>45619</v>
      </c>
      <c r="B8417" s="91">
        <v>1.4743999999999999</v>
      </c>
      <c r="C8417" s="91">
        <v>1.784</v>
      </c>
      <c r="D8417" s="88"/>
      <c r="E8417" s="88"/>
      <c r="F8417" s="88"/>
    </row>
    <row r="8418" spans="1:6" s="92" customFormat="1">
      <c r="A8418" s="85">
        <v>45620</v>
      </c>
      <c r="B8418" s="91">
        <v>1.4743999999999999</v>
      </c>
      <c r="C8418" s="91">
        <v>1.784</v>
      </c>
      <c r="D8418" s="88"/>
      <c r="E8418" s="88"/>
      <c r="F8418" s="88"/>
    </row>
    <row r="8419" spans="1:6" s="92" customFormat="1">
      <c r="A8419" s="85">
        <v>45621</v>
      </c>
      <c r="B8419" s="91">
        <v>1.4743999999999999</v>
      </c>
      <c r="C8419" s="91">
        <v>1.784</v>
      </c>
      <c r="D8419" s="88"/>
      <c r="E8419" s="88"/>
      <c r="F8419" s="88"/>
    </row>
    <row r="8420" spans="1:6" s="92" customFormat="1">
      <c r="A8420" s="85">
        <v>45622</v>
      </c>
      <c r="B8420" s="91">
        <v>1.4743999999999999</v>
      </c>
      <c r="C8420" s="91">
        <v>1.784</v>
      </c>
      <c r="D8420" s="88"/>
      <c r="E8420" s="88"/>
      <c r="F8420" s="88"/>
    </row>
    <row r="8421" spans="1:6" s="92" customFormat="1">
      <c r="A8421" s="85">
        <v>45623</v>
      </c>
      <c r="B8421" s="91">
        <v>1.4743999999999999</v>
      </c>
      <c r="C8421" s="91">
        <v>1.784</v>
      </c>
      <c r="D8421" s="88"/>
      <c r="E8421" s="88"/>
      <c r="F8421" s="88"/>
    </row>
    <row r="8422" spans="1:6" s="92" customFormat="1">
      <c r="A8422" s="85">
        <v>45624</v>
      </c>
      <c r="B8422" s="91">
        <v>1.4743999999999999</v>
      </c>
      <c r="C8422" s="91">
        <v>1.784</v>
      </c>
      <c r="D8422" s="88"/>
      <c r="E8422" s="88"/>
      <c r="F8422" s="88"/>
    </row>
    <row r="8423" spans="1:6" s="92" customFormat="1">
      <c r="A8423" s="85">
        <v>45625</v>
      </c>
      <c r="B8423" s="91">
        <v>1.4537</v>
      </c>
      <c r="C8423" s="91">
        <v>1.7589999999999999</v>
      </c>
      <c r="D8423" s="88"/>
      <c r="E8423" s="88"/>
      <c r="F8423" s="88"/>
    </row>
    <row r="8424" spans="1:6" s="92" customFormat="1">
      <c r="A8424" s="85">
        <v>45626</v>
      </c>
      <c r="B8424" s="91">
        <v>1.4537</v>
      </c>
      <c r="C8424" s="91">
        <v>1.7589999999999999</v>
      </c>
      <c r="D8424" s="88"/>
      <c r="E8424" s="88"/>
      <c r="F8424" s="88"/>
    </row>
    <row r="8425" spans="1:6" s="92" customFormat="1">
      <c r="A8425" s="85">
        <v>45627</v>
      </c>
      <c r="B8425" s="91">
        <v>1.4537</v>
      </c>
      <c r="C8425" s="91">
        <v>1.7589999999999999</v>
      </c>
      <c r="D8425" s="88"/>
      <c r="E8425" s="88"/>
      <c r="F8425" s="88"/>
    </row>
    <row r="8426" spans="1:6" s="92" customFormat="1">
      <c r="A8426" s="85">
        <v>45628</v>
      </c>
      <c r="B8426" s="91">
        <v>1.4537</v>
      </c>
      <c r="C8426" s="91">
        <v>1.7589999999999999</v>
      </c>
      <c r="D8426" s="88"/>
      <c r="E8426" s="88"/>
      <c r="F8426" s="88"/>
    </row>
    <row r="8427" spans="1:6" s="92" customFormat="1">
      <c r="A8427" s="85">
        <v>45629</v>
      </c>
      <c r="B8427" s="91">
        <v>1.4537</v>
      </c>
      <c r="C8427" s="91">
        <v>1.7589999999999999</v>
      </c>
      <c r="D8427" s="88"/>
      <c r="E8427" s="88"/>
      <c r="F8427" s="88"/>
    </row>
    <row r="8428" spans="1:6" s="92" customFormat="1">
      <c r="A8428" s="85">
        <v>45630</v>
      </c>
      <c r="B8428" s="91">
        <v>1.4537</v>
      </c>
      <c r="C8428" s="91">
        <v>1.7589999999999999</v>
      </c>
      <c r="D8428" s="88"/>
      <c r="E8428" s="88"/>
      <c r="F8428" s="88"/>
    </row>
    <row r="8429" spans="1:6" s="92" customFormat="1">
      <c r="A8429" s="85">
        <v>45631</v>
      </c>
      <c r="B8429" s="91">
        <v>1.4537</v>
      </c>
      <c r="C8429" s="91">
        <v>1.7589999999999999</v>
      </c>
      <c r="D8429" s="88"/>
      <c r="E8429" s="88"/>
      <c r="F8429" s="88"/>
    </row>
    <row r="8430" spans="1:6" s="92" customFormat="1">
      <c r="A8430" s="85">
        <v>45632</v>
      </c>
      <c r="B8430" s="91">
        <v>1.4537</v>
      </c>
      <c r="C8430" s="91">
        <v>1.7589999999999999</v>
      </c>
      <c r="D8430" s="88"/>
      <c r="E8430" s="88"/>
      <c r="F8430" s="88"/>
    </row>
    <row r="8431" spans="1:6" s="92" customFormat="1">
      <c r="A8431" s="85">
        <v>45633</v>
      </c>
      <c r="B8431" s="91">
        <v>1.4537</v>
      </c>
      <c r="C8431" s="91">
        <v>1.7589999999999999</v>
      </c>
      <c r="D8431" s="88"/>
      <c r="E8431" s="88"/>
      <c r="F8431" s="88"/>
    </row>
    <row r="8432" spans="1:6" s="92" customFormat="1">
      <c r="A8432" s="85">
        <v>45634</v>
      </c>
      <c r="B8432" s="91">
        <v>1.4537</v>
      </c>
      <c r="C8432" s="91">
        <v>1.7589999999999999</v>
      </c>
      <c r="D8432" s="88"/>
      <c r="E8432" s="88"/>
      <c r="F8432" s="88"/>
    </row>
    <row r="8433" spans="1:6" s="92" customFormat="1">
      <c r="A8433" s="85">
        <v>45635</v>
      </c>
      <c r="B8433" s="91">
        <v>1.4537</v>
      </c>
      <c r="C8433" s="91">
        <v>1.7589999999999999</v>
      </c>
      <c r="D8433" s="88"/>
      <c r="E8433" s="88"/>
      <c r="F8433" s="88"/>
    </row>
    <row r="8434" spans="1:6" s="92" customFormat="1">
      <c r="A8434" s="85">
        <v>45636</v>
      </c>
      <c r="B8434" s="91">
        <v>1.4537</v>
      </c>
      <c r="C8434" s="91">
        <v>1.7589999999999999</v>
      </c>
      <c r="D8434" s="88"/>
      <c r="E8434" s="88"/>
      <c r="F8434" s="88"/>
    </row>
    <row r="8435" spans="1:6" s="92" customFormat="1">
      <c r="A8435" s="85">
        <v>45637</v>
      </c>
      <c r="B8435" s="91">
        <v>1.4537</v>
      </c>
      <c r="C8435" s="91">
        <v>1.7589999999999999</v>
      </c>
      <c r="D8435" s="88"/>
      <c r="E8435" s="88"/>
      <c r="F8435" s="88"/>
    </row>
    <row r="8436" spans="1:6" s="92" customFormat="1">
      <c r="A8436" s="85">
        <v>45638</v>
      </c>
      <c r="B8436" s="91">
        <v>1.4537</v>
      </c>
      <c r="C8436" s="91">
        <v>1.7589999999999999</v>
      </c>
      <c r="D8436" s="88"/>
      <c r="E8436" s="88"/>
      <c r="F8436" s="88"/>
    </row>
    <row r="8437" spans="1:6" s="92" customFormat="1">
      <c r="A8437" s="85">
        <v>45639</v>
      </c>
      <c r="B8437" s="91">
        <v>1.4537</v>
      </c>
      <c r="C8437" s="91">
        <v>1.7589999999999999</v>
      </c>
      <c r="D8437" s="88"/>
      <c r="E8437" s="88"/>
      <c r="F8437" s="88"/>
    </row>
    <row r="8438" spans="1:6" s="92" customFormat="1">
      <c r="A8438" s="85">
        <v>45640</v>
      </c>
      <c r="B8438" s="91">
        <v>1.4537</v>
      </c>
      <c r="C8438" s="91">
        <v>1.7589999999999999</v>
      </c>
      <c r="D8438" s="88"/>
      <c r="E8438" s="88"/>
      <c r="F8438" s="88"/>
    </row>
    <row r="8439" spans="1:6" s="92" customFormat="1">
      <c r="A8439" s="85">
        <v>45641</v>
      </c>
      <c r="B8439" s="91">
        <v>1.4537</v>
      </c>
      <c r="C8439" s="91">
        <v>1.7589999999999999</v>
      </c>
      <c r="D8439" s="88"/>
      <c r="E8439" s="88"/>
      <c r="F8439" s="88"/>
    </row>
    <row r="8440" spans="1:6" s="92" customFormat="1">
      <c r="A8440" s="85">
        <v>45642</v>
      </c>
      <c r="B8440" s="91">
        <v>1.4537</v>
      </c>
      <c r="C8440" s="91">
        <v>1.7589999999999999</v>
      </c>
      <c r="D8440" s="88"/>
      <c r="E8440" s="88"/>
      <c r="F8440" s="88"/>
    </row>
    <row r="8441" spans="1:6" s="92" customFormat="1">
      <c r="A8441" s="85">
        <v>45643</v>
      </c>
      <c r="B8441" s="91">
        <v>1.4537</v>
      </c>
      <c r="C8441" s="91">
        <v>1.7589999999999999</v>
      </c>
      <c r="D8441" s="88"/>
      <c r="E8441" s="88"/>
      <c r="F8441" s="88"/>
    </row>
    <row r="8442" spans="1:6" s="92" customFormat="1">
      <c r="A8442" s="85">
        <v>45644</v>
      </c>
      <c r="B8442" s="91">
        <v>1.4537</v>
      </c>
      <c r="C8442" s="91">
        <v>1.7589999999999999</v>
      </c>
      <c r="D8442" s="88"/>
      <c r="E8442" s="88"/>
      <c r="F8442" s="88"/>
    </row>
    <row r="8443" spans="1:6" s="92" customFormat="1">
      <c r="A8443" s="85">
        <v>45645</v>
      </c>
      <c r="B8443" s="91">
        <v>1.462</v>
      </c>
      <c r="C8443" s="91">
        <v>1.7689999999999999</v>
      </c>
      <c r="D8443" s="88"/>
      <c r="E8443" s="88"/>
      <c r="F8443" s="88"/>
    </row>
    <row r="8444" spans="1:6" s="92" customFormat="1">
      <c r="A8444" s="85">
        <v>45646</v>
      </c>
      <c r="B8444" s="91">
        <v>1.462</v>
      </c>
      <c r="C8444" s="91">
        <v>1.7689999999999999</v>
      </c>
      <c r="D8444" s="88"/>
      <c r="E8444" s="88"/>
      <c r="F8444" s="88"/>
    </row>
    <row r="8445" spans="1:6" s="92" customFormat="1">
      <c r="A8445" s="85">
        <v>45647</v>
      </c>
      <c r="B8445" s="91">
        <v>1.462</v>
      </c>
      <c r="C8445" s="91">
        <v>1.7689999999999999</v>
      </c>
      <c r="D8445" s="88"/>
      <c r="E8445" s="88"/>
      <c r="F8445" s="88"/>
    </row>
    <row r="8446" spans="1:6" s="92" customFormat="1">
      <c r="A8446" s="85">
        <v>45648</v>
      </c>
      <c r="B8446" s="91">
        <v>1.462</v>
      </c>
      <c r="C8446" s="91">
        <v>1.7689999999999999</v>
      </c>
      <c r="D8446" s="88"/>
      <c r="E8446" s="88"/>
      <c r="F8446" s="88"/>
    </row>
    <row r="8447" spans="1:6" s="92" customFormat="1">
      <c r="A8447" s="85">
        <v>45649</v>
      </c>
      <c r="B8447" s="91">
        <v>1.462</v>
      </c>
      <c r="C8447" s="91">
        <v>1.7689999999999999</v>
      </c>
      <c r="D8447" s="88"/>
      <c r="E8447" s="88"/>
      <c r="F8447" s="88"/>
    </row>
    <row r="8448" spans="1:6" s="92" customFormat="1">
      <c r="A8448" s="85">
        <v>45650</v>
      </c>
      <c r="B8448" s="91">
        <v>1.462</v>
      </c>
      <c r="C8448" s="91">
        <v>1.7689999999999999</v>
      </c>
      <c r="D8448" s="88"/>
      <c r="E8448" s="88"/>
      <c r="F8448" s="88"/>
    </row>
    <row r="8449" spans="1:6" s="92" customFormat="1">
      <c r="A8449" s="85">
        <v>45651</v>
      </c>
      <c r="B8449" s="91">
        <v>1.462</v>
      </c>
      <c r="C8449" s="91">
        <v>1.7689999999999999</v>
      </c>
      <c r="D8449" s="88"/>
      <c r="E8449" s="88"/>
      <c r="F8449" s="88"/>
    </row>
    <row r="8450" spans="1:6" s="92" customFormat="1">
      <c r="A8450" s="85">
        <v>45652</v>
      </c>
      <c r="B8450" s="91">
        <v>1.462</v>
      </c>
      <c r="C8450" s="91">
        <v>1.7689999999999999</v>
      </c>
      <c r="D8450" s="88"/>
      <c r="E8450" s="88"/>
      <c r="F8450" s="88"/>
    </row>
    <row r="8451" spans="1:6" s="92" customFormat="1">
      <c r="A8451" s="85">
        <v>45653</v>
      </c>
      <c r="B8451" s="91">
        <v>1.462</v>
      </c>
      <c r="C8451" s="91">
        <v>1.7689999999999999</v>
      </c>
      <c r="D8451" s="88"/>
      <c r="E8451" s="88"/>
      <c r="F8451" s="88"/>
    </row>
    <row r="8452" spans="1:6" s="92" customFormat="1">
      <c r="A8452" s="85">
        <v>45654</v>
      </c>
      <c r="B8452" s="91">
        <v>1.462</v>
      </c>
      <c r="C8452" s="91">
        <v>1.7689999999999999</v>
      </c>
      <c r="D8452" s="88"/>
      <c r="E8452" s="88"/>
      <c r="F8452" s="88"/>
    </row>
    <row r="8453" spans="1:6" s="92" customFormat="1">
      <c r="A8453" s="85">
        <v>45655</v>
      </c>
      <c r="B8453" s="91">
        <v>1.462</v>
      </c>
      <c r="C8453" s="91">
        <v>1.7689999999999999</v>
      </c>
      <c r="D8453" s="88"/>
      <c r="E8453" s="88"/>
      <c r="F8453" s="88"/>
    </row>
    <row r="8454" spans="1:6" s="92" customFormat="1">
      <c r="A8454" s="85">
        <v>45656</v>
      </c>
      <c r="B8454" s="91">
        <v>1.462</v>
      </c>
      <c r="C8454" s="91">
        <v>1.7689999999999999</v>
      </c>
      <c r="D8454" s="88"/>
      <c r="E8454" s="88"/>
      <c r="F8454" s="88"/>
    </row>
    <row r="8455" spans="1:6" s="92" customFormat="1">
      <c r="A8455" s="85">
        <v>45657</v>
      </c>
      <c r="B8455" s="91">
        <v>1.462</v>
      </c>
      <c r="C8455" s="91">
        <v>1.7689999999999999</v>
      </c>
      <c r="D8455" s="88"/>
      <c r="E8455" s="88"/>
      <c r="F8455" s="88"/>
    </row>
    <row r="8456" spans="1:6" s="92" customFormat="1">
      <c r="A8456" s="85">
        <v>45658</v>
      </c>
      <c r="B8456" s="91">
        <v>1.4719</v>
      </c>
      <c r="C8456" s="91">
        <v>1.7809999999999999</v>
      </c>
      <c r="D8456" s="88"/>
      <c r="E8456" s="88"/>
      <c r="F8456" s="88"/>
    </row>
    <row r="8457" spans="1:6" s="92" customFormat="1">
      <c r="A8457" s="85">
        <v>45659</v>
      </c>
      <c r="B8457" s="91">
        <v>1.4719</v>
      </c>
      <c r="C8457" s="91">
        <v>1.7809999999999999</v>
      </c>
      <c r="D8457" s="88"/>
      <c r="E8457" s="88"/>
      <c r="F8457" s="88"/>
    </row>
    <row r="8458" spans="1:6" s="92" customFormat="1">
      <c r="A8458" s="85">
        <v>45660</v>
      </c>
      <c r="B8458" s="91">
        <v>1.4719</v>
      </c>
      <c r="C8458" s="91">
        <v>1.7809999999999999</v>
      </c>
      <c r="D8458" s="88"/>
      <c r="E8458" s="88"/>
      <c r="F8458" s="88"/>
    </row>
    <row r="8459" spans="1:6" s="92" customFormat="1">
      <c r="A8459" s="85">
        <v>45661</v>
      </c>
      <c r="B8459" s="91">
        <v>1.4719</v>
      </c>
      <c r="C8459" s="91">
        <v>1.7809999999999999</v>
      </c>
      <c r="D8459" s="88"/>
      <c r="E8459" s="88"/>
      <c r="F8459" s="88"/>
    </row>
    <row r="8460" spans="1:6" s="92" customFormat="1">
      <c r="A8460" s="85">
        <v>45662</v>
      </c>
      <c r="B8460" s="91">
        <v>1.4719</v>
      </c>
      <c r="C8460" s="91">
        <v>1.7809999999999999</v>
      </c>
      <c r="D8460" s="88"/>
      <c r="E8460" s="88"/>
      <c r="F8460" s="88"/>
    </row>
    <row r="8461" spans="1:6" s="92" customFormat="1">
      <c r="A8461" s="85">
        <v>45663</v>
      </c>
      <c r="B8461" s="91">
        <v>1.4719</v>
      </c>
      <c r="C8461" s="91">
        <v>1.7809999999999999</v>
      </c>
      <c r="D8461" s="88"/>
      <c r="E8461" s="88"/>
      <c r="F8461" s="88"/>
    </row>
    <row r="8462" spans="1:6" s="92" customFormat="1">
      <c r="A8462" s="85">
        <v>45664</v>
      </c>
      <c r="B8462" s="91">
        <v>1.4719</v>
      </c>
      <c r="C8462" s="91">
        <v>1.7809999999999999</v>
      </c>
      <c r="D8462" s="88"/>
      <c r="E8462" s="88"/>
      <c r="F8462" s="88"/>
    </row>
    <row r="8463" spans="1:6" s="92" customFormat="1">
      <c r="A8463" s="85">
        <v>45665</v>
      </c>
      <c r="B8463" s="91">
        <v>1.4719</v>
      </c>
      <c r="C8463" s="91">
        <v>1.7809999999999999</v>
      </c>
      <c r="D8463" s="88"/>
      <c r="E8463" s="88"/>
      <c r="F8463" s="88"/>
    </row>
    <row r="8464" spans="1:6" s="92" customFormat="1">
      <c r="A8464" s="85">
        <v>45666</v>
      </c>
      <c r="B8464" s="91">
        <v>1.4719</v>
      </c>
      <c r="C8464" s="91">
        <v>1.7809999999999999</v>
      </c>
      <c r="D8464" s="88"/>
      <c r="E8464" s="88"/>
      <c r="F8464" s="88"/>
    </row>
    <row r="8465" spans="1:6" s="92" customFormat="1">
      <c r="A8465" s="85">
        <v>45667</v>
      </c>
      <c r="B8465" s="91">
        <v>1.4719</v>
      </c>
      <c r="C8465" s="91">
        <v>1.7809999999999999</v>
      </c>
      <c r="D8465" s="88"/>
      <c r="E8465" s="88"/>
      <c r="F8465" s="88"/>
    </row>
    <row r="8466" spans="1:6" s="92" customFormat="1">
      <c r="A8466" s="85">
        <v>45668</v>
      </c>
      <c r="B8466" s="91">
        <v>1.4908999999999999</v>
      </c>
      <c r="C8466" s="91">
        <v>1.804</v>
      </c>
      <c r="D8466" s="88"/>
      <c r="E8466" s="88"/>
      <c r="F8466" s="88"/>
    </row>
    <row r="8467" spans="1:6" s="92" customFormat="1">
      <c r="A8467" s="85">
        <v>45669</v>
      </c>
      <c r="B8467" s="91">
        <v>1.4908999999999999</v>
      </c>
      <c r="C8467" s="91">
        <v>1.804</v>
      </c>
      <c r="D8467" s="88"/>
      <c r="E8467" s="88"/>
      <c r="F8467" s="88"/>
    </row>
    <row r="8468" spans="1:6" s="92" customFormat="1">
      <c r="A8468" s="85">
        <v>45670</v>
      </c>
      <c r="B8468" s="91">
        <v>1.4908999999999999</v>
      </c>
      <c r="C8468" s="91">
        <v>1.804</v>
      </c>
      <c r="D8468" s="88"/>
      <c r="E8468" s="88"/>
      <c r="F8468" s="88"/>
    </row>
    <row r="8469" spans="1:6" s="92" customFormat="1">
      <c r="A8469" s="85">
        <v>45671</v>
      </c>
      <c r="B8469" s="91">
        <v>1.4908999999999999</v>
      </c>
      <c r="C8469" s="91">
        <v>1.804</v>
      </c>
      <c r="D8469" s="88"/>
      <c r="E8469" s="88"/>
      <c r="F8469" s="88"/>
    </row>
    <row r="8470" spans="1:6" s="92" customFormat="1">
      <c r="A8470" s="85">
        <v>45672</v>
      </c>
      <c r="B8470" s="91">
        <v>1.4908999999999999</v>
      </c>
      <c r="C8470" s="91">
        <v>1.804</v>
      </c>
      <c r="D8470" s="88"/>
      <c r="E8470" s="88"/>
      <c r="F8470" s="88"/>
    </row>
    <row r="8471" spans="1:6" s="92" customFormat="1">
      <c r="A8471" s="85">
        <v>45673</v>
      </c>
      <c r="B8471" s="91">
        <v>1.4908999999999999</v>
      </c>
      <c r="C8471" s="91">
        <v>1.804</v>
      </c>
      <c r="D8471" s="88"/>
      <c r="E8471" s="88"/>
      <c r="F8471" s="88"/>
    </row>
    <row r="8472" spans="1:6" s="92" customFormat="1">
      <c r="A8472" s="85">
        <v>45674</v>
      </c>
      <c r="B8472" s="91">
        <v>1.5347</v>
      </c>
      <c r="C8472" s="91">
        <v>1.857</v>
      </c>
      <c r="D8472" s="88"/>
      <c r="E8472" s="88"/>
      <c r="F8472" s="88"/>
    </row>
    <row r="8473" spans="1:6" s="92" customFormat="1">
      <c r="A8473" s="85">
        <v>45675</v>
      </c>
      <c r="B8473" s="91">
        <v>1.5347</v>
      </c>
      <c r="C8473" s="91">
        <v>1.857</v>
      </c>
      <c r="D8473" s="88"/>
      <c r="E8473" s="88"/>
      <c r="F8473" s="88"/>
    </row>
    <row r="8474" spans="1:6" s="92" customFormat="1">
      <c r="A8474" s="85">
        <v>45676</v>
      </c>
      <c r="B8474" s="91">
        <v>1.5347</v>
      </c>
      <c r="C8474" s="91">
        <v>1.857</v>
      </c>
      <c r="D8474" s="88"/>
      <c r="E8474" s="88"/>
      <c r="F8474" s="88"/>
    </row>
    <row r="8475" spans="1:6" s="92" customFormat="1">
      <c r="A8475" s="85">
        <v>45677</v>
      </c>
      <c r="B8475" s="91">
        <v>1.5347</v>
      </c>
      <c r="C8475" s="91">
        <v>1.857</v>
      </c>
      <c r="D8475" s="88"/>
      <c r="E8475" s="88"/>
      <c r="F8475" s="88"/>
    </row>
    <row r="8476" spans="1:6" s="92" customFormat="1">
      <c r="A8476" s="85">
        <v>45678</v>
      </c>
      <c r="B8476" s="91">
        <v>1.5347</v>
      </c>
      <c r="C8476" s="91">
        <v>1.857</v>
      </c>
      <c r="D8476" s="88"/>
      <c r="E8476" s="88"/>
      <c r="F8476" s="88"/>
    </row>
    <row r="8477" spans="1:6" s="92" customFormat="1">
      <c r="A8477" s="85">
        <v>45679</v>
      </c>
      <c r="B8477" s="91">
        <v>1.5347</v>
      </c>
      <c r="C8477" s="91">
        <v>1.857</v>
      </c>
      <c r="D8477" s="88"/>
      <c r="E8477" s="88"/>
      <c r="F8477" s="88"/>
    </row>
    <row r="8478" spans="1:6" s="92" customFormat="1">
      <c r="A8478" s="85">
        <v>45680</v>
      </c>
      <c r="B8478" s="91">
        <v>1.5347</v>
      </c>
      <c r="C8478" s="91">
        <v>1.857</v>
      </c>
      <c r="D8478" s="88"/>
      <c r="E8478" s="88"/>
      <c r="F8478" s="88"/>
    </row>
    <row r="8479" spans="1:6" s="92" customFormat="1">
      <c r="A8479" s="85">
        <v>45681</v>
      </c>
      <c r="B8479" s="91">
        <v>1.4983</v>
      </c>
      <c r="C8479" s="91">
        <v>1.8129999999999999</v>
      </c>
      <c r="D8479" s="88"/>
      <c r="E8479" s="88"/>
      <c r="F8479" s="88"/>
    </row>
    <row r="8480" spans="1:6" s="92" customFormat="1">
      <c r="A8480" s="85">
        <v>45682</v>
      </c>
      <c r="B8480" s="91">
        <v>1.4983</v>
      </c>
      <c r="C8480" s="91">
        <v>1.8129999999999999</v>
      </c>
      <c r="D8480" s="88"/>
      <c r="E8480" s="88"/>
      <c r="F8480" s="88"/>
    </row>
    <row r="8481" spans="1:6" s="92" customFormat="1">
      <c r="A8481" s="85">
        <v>45683</v>
      </c>
      <c r="B8481" s="91">
        <v>1.4983</v>
      </c>
      <c r="C8481" s="91">
        <v>1.8129999999999999</v>
      </c>
      <c r="D8481" s="88"/>
      <c r="E8481" s="88"/>
      <c r="F8481" s="88"/>
    </row>
    <row r="8482" spans="1:6" s="92" customFormat="1">
      <c r="A8482" s="85">
        <v>45684</v>
      </c>
      <c r="B8482" s="91">
        <v>1.4983</v>
      </c>
      <c r="C8482" s="91">
        <v>1.8129999999999999</v>
      </c>
      <c r="D8482" s="88"/>
      <c r="E8482" s="88"/>
      <c r="F8482" s="88"/>
    </row>
    <row r="8483" spans="1:6" s="92" customFormat="1">
      <c r="A8483" s="85">
        <v>45685</v>
      </c>
      <c r="B8483" s="91">
        <v>1.4983</v>
      </c>
      <c r="C8483" s="91">
        <v>1.8129999999999999</v>
      </c>
      <c r="D8483" s="88"/>
      <c r="E8483" s="88"/>
      <c r="F8483" s="88"/>
    </row>
    <row r="8484" spans="1:6" s="92" customFormat="1">
      <c r="A8484" s="85">
        <v>45686</v>
      </c>
      <c r="B8484" s="91">
        <v>1.4983</v>
      </c>
      <c r="C8484" s="91">
        <v>1.8129999999999999</v>
      </c>
      <c r="D8484" s="88"/>
      <c r="E8484" s="88"/>
      <c r="F8484" s="88"/>
    </row>
    <row r="8485" spans="1:6" s="92" customFormat="1">
      <c r="A8485" s="85">
        <v>45687</v>
      </c>
      <c r="B8485" s="91">
        <v>1.4983</v>
      </c>
      <c r="C8485" s="91">
        <v>1.8129999999999999</v>
      </c>
      <c r="D8485" s="88"/>
      <c r="E8485" s="88"/>
      <c r="F8485" s="88"/>
    </row>
    <row r="8486" spans="1:6" s="92" customFormat="1">
      <c r="A8486" s="85">
        <v>45688</v>
      </c>
      <c r="B8486" s="91">
        <v>1.4835</v>
      </c>
      <c r="C8486" s="91">
        <v>1.7949999999999999</v>
      </c>
      <c r="D8486" s="88"/>
      <c r="E8486" s="88"/>
      <c r="F8486" s="88"/>
    </row>
    <row r="8487" spans="1:6" s="92" customFormat="1">
      <c r="A8487" s="85">
        <v>45689</v>
      </c>
      <c r="B8487" s="91">
        <v>1.4835</v>
      </c>
      <c r="C8487" s="91">
        <v>1.7949999999999999</v>
      </c>
      <c r="D8487" s="88"/>
      <c r="E8487" s="88"/>
      <c r="F8487" s="88"/>
    </row>
    <row r="8488" spans="1:6" s="92" customFormat="1">
      <c r="A8488" s="85">
        <v>45690</v>
      </c>
      <c r="B8488" s="91">
        <v>1.4835</v>
      </c>
      <c r="C8488" s="91">
        <v>1.7949999999999999</v>
      </c>
      <c r="D8488" s="88"/>
      <c r="E8488" s="88"/>
      <c r="F8488" s="88"/>
    </row>
    <row r="8489" spans="1:6" s="92" customFormat="1">
      <c r="A8489" s="85">
        <v>45691</v>
      </c>
      <c r="B8489" s="91">
        <v>1.4835</v>
      </c>
      <c r="C8489" s="91">
        <v>1.7949999999999999</v>
      </c>
      <c r="D8489" s="88"/>
      <c r="E8489" s="88"/>
      <c r="F8489" s="88"/>
    </row>
    <row r="8490" spans="1:6" s="92" customFormat="1">
      <c r="A8490" s="85">
        <v>45692</v>
      </c>
      <c r="B8490" s="91">
        <v>1.4835</v>
      </c>
      <c r="C8490" s="91">
        <v>1.7949999999999999</v>
      </c>
      <c r="D8490" s="88"/>
      <c r="E8490" s="88"/>
      <c r="F8490" s="88"/>
    </row>
    <row r="8491" spans="1:6" s="92" customFormat="1">
      <c r="A8491" s="85">
        <v>45693</v>
      </c>
      <c r="B8491" s="91">
        <v>1.4835</v>
      </c>
      <c r="C8491" s="91">
        <v>1.7949999999999999</v>
      </c>
      <c r="D8491" s="88"/>
      <c r="E8491" s="88"/>
      <c r="F8491" s="88"/>
    </row>
    <row r="8492" spans="1:6" s="92" customFormat="1">
      <c r="A8492" s="85">
        <v>45694</v>
      </c>
      <c r="B8492" s="91">
        <v>1.4835</v>
      </c>
      <c r="C8492" s="91">
        <v>1.7949999999999999</v>
      </c>
      <c r="D8492" s="88"/>
      <c r="E8492" s="88"/>
      <c r="F8492" s="88"/>
    </row>
    <row r="8493" spans="1:6" s="92" customFormat="1">
      <c r="A8493" s="85">
        <v>45695</v>
      </c>
      <c r="B8493" s="91">
        <v>1.4835</v>
      </c>
      <c r="C8493" s="91">
        <v>1.7949999999999999</v>
      </c>
      <c r="D8493" s="88"/>
      <c r="E8493" s="88"/>
      <c r="F8493" s="88"/>
    </row>
    <row r="8494" spans="1:6" s="92" customFormat="1">
      <c r="A8494" s="85">
        <v>45696</v>
      </c>
      <c r="B8494" s="91">
        <v>1.4835</v>
      </c>
      <c r="C8494" s="91">
        <v>1.7949999999999999</v>
      </c>
      <c r="D8494" s="88"/>
      <c r="E8494" s="88"/>
      <c r="F8494" s="88"/>
    </row>
    <row r="8495" spans="1:6" s="92" customFormat="1">
      <c r="A8495" s="85">
        <v>45697</v>
      </c>
      <c r="B8495" s="91">
        <v>1.4835</v>
      </c>
      <c r="C8495" s="91">
        <v>1.7949999999999999</v>
      </c>
      <c r="D8495" s="88"/>
      <c r="E8495" s="88"/>
      <c r="F8495" s="88"/>
    </row>
    <row r="8496" spans="1:6" s="92" customFormat="1">
      <c r="A8496" s="85">
        <v>45698</v>
      </c>
      <c r="B8496" s="91">
        <v>1.4835</v>
      </c>
      <c r="C8496" s="91">
        <v>1.7949999999999999</v>
      </c>
      <c r="D8496" s="88"/>
      <c r="E8496" s="88"/>
      <c r="F8496" s="88"/>
    </row>
    <row r="8497" spans="1:6" s="92" customFormat="1">
      <c r="A8497" s="85">
        <v>45699</v>
      </c>
      <c r="B8497" s="91">
        <v>1.4835</v>
      </c>
      <c r="C8497" s="91">
        <v>1.7949999999999999</v>
      </c>
      <c r="D8497" s="88"/>
      <c r="E8497" s="88"/>
      <c r="F8497" s="88"/>
    </row>
    <row r="8498" spans="1:6" s="92" customFormat="1">
      <c r="A8498" s="85">
        <v>45700</v>
      </c>
      <c r="B8498" s="91">
        <v>1.4835</v>
      </c>
      <c r="C8498" s="91">
        <v>1.7949999999999999</v>
      </c>
      <c r="D8498" s="88"/>
      <c r="E8498" s="88"/>
      <c r="F8498" s="88"/>
    </row>
    <row r="8499" spans="1:6" s="92" customFormat="1">
      <c r="A8499" s="85">
        <v>45701</v>
      </c>
      <c r="B8499" s="91">
        <v>1.5083</v>
      </c>
      <c r="C8499" s="91">
        <v>1.825</v>
      </c>
      <c r="D8499" s="88"/>
      <c r="E8499" s="88"/>
      <c r="F8499" s="88"/>
    </row>
    <row r="8500" spans="1:6" s="92" customFormat="1">
      <c r="A8500" s="85">
        <v>45702</v>
      </c>
      <c r="B8500" s="91">
        <v>1.5083</v>
      </c>
      <c r="C8500" s="91">
        <v>1.825</v>
      </c>
      <c r="D8500" s="88"/>
      <c r="E8500" s="88"/>
      <c r="F8500" s="88"/>
    </row>
    <row r="8501" spans="1:6" s="92" customFormat="1">
      <c r="A8501" s="85">
        <v>45703</v>
      </c>
      <c r="B8501" s="91">
        <v>1.4883999999999999</v>
      </c>
      <c r="C8501" s="91">
        <v>1.8009999999999999</v>
      </c>
      <c r="D8501" s="88"/>
      <c r="E8501" s="88"/>
      <c r="F8501" s="88"/>
    </row>
    <row r="8502" spans="1:6" s="92" customFormat="1">
      <c r="A8502" s="85">
        <v>45704</v>
      </c>
      <c r="B8502" s="91">
        <v>1.4883999999999999</v>
      </c>
      <c r="C8502" s="91">
        <v>1.8009999999999999</v>
      </c>
      <c r="D8502" s="88"/>
      <c r="E8502" s="88"/>
      <c r="F8502" s="88"/>
    </row>
    <row r="8503" spans="1:6" s="92" customFormat="1">
      <c r="A8503" s="85">
        <v>45705</v>
      </c>
      <c r="B8503" s="91">
        <v>1.4883999999999999</v>
      </c>
      <c r="C8503" s="91">
        <v>1.8009999999999999</v>
      </c>
      <c r="D8503" s="88"/>
      <c r="E8503" s="88"/>
      <c r="F8503" s="88"/>
    </row>
    <row r="8504" spans="1:6" s="92" customFormat="1">
      <c r="A8504" s="85">
        <v>45706</v>
      </c>
      <c r="B8504" s="91">
        <v>1.4883999999999999</v>
      </c>
      <c r="C8504" s="91">
        <v>1.8009999999999999</v>
      </c>
      <c r="D8504" s="88"/>
      <c r="E8504" s="88"/>
      <c r="F8504" s="88"/>
    </row>
    <row r="8505" spans="1:6" s="92" customFormat="1">
      <c r="A8505" s="85">
        <v>45707</v>
      </c>
      <c r="B8505" s="91">
        <v>1.4883999999999999</v>
      </c>
      <c r="C8505" s="91">
        <v>1.8009999999999999</v>
      </c>
      <c r="D8505" s="88"/>
      <c r="E8505" s="88"/>
      <c r="F8505" s="88"/>
    </row>
    <row r="8506" spans="1:6" s="92" customFormat="1">
      <c r="A8506" s="85">
        <v>45708</v>
      </c>
      <c r="B8506" s="91">
        <v>1.4883999999999999</v>
      </c>
      <c r="C8506" s="91">
        <v>1.8009999999999999</v>
      </c>
      <c r="D8506" s="88"/>
      <c r="E8506" s="88"/>
      <c r="F8506" s="88"/>
    </row>
    <row r="8507" spans="1:6" s="92" customFormat="1">
      <c r="A8507" s="85">
        <v>45709</v>
      </c>
      <c r="B8507" s="91">
        <v>1.4883999999999999</v>
      </c>
      <c r="C8507" s="91">
        <v>1.8009999999999999</v>
      </c>
      <c r="D8507" s="88"/>
      <c r="E8507" s="88"/>
      <c r="F8507" s="88"/>
    </row>
    <row r="8508" spans="1:6" s="92" customFormat="1">
      <c r="A8508" s="85">
        <v>45710</v>
      </c>
      <c r="B8508" s="91">
        <v>1.4883999999999999</v>
      </c>
      <c r="C8508" s="91">
        <v>1.8009999999999999</v>
      </c>
      <c r="D8508" s="88"/>
      <c r="E8508" s="88"/>
      <c r="F8508" s="88"/>
    </row>
    <row r="8509" spans="1:6" s="92" customFormat="1">
      <c r="A8509" s="85">
        <v>45711</v>
      </c>
      <c r="B8509" s="91">
        <v>1.4883999999999999</v>
      </c>
      <c r="C8509" s="91">
        <v>1.8009999999999999</v>
      </c>
      <c r="D8509" s="88"/>
      <c r="E8509" s="88"/>
      <c r="F8509" s="88"/>
    </row>
    <row r="8510" spans="1:6" s="92" customFormat="1">
      <c r="A8510" s="85">
        <v>45712</v>
      </c>
      <c r="B8510" s="91">
        <v>1.4883999999999999</v>
      </c>
      <c r="C8510" s="91">
        <v>1.8009999999999999</v>
      </c>
      <c r="D8510" s="88"/>
      <c r="E8510" s="88"/>
      <c r="F8510" s="88"/>
    </row>
    <row r="8511" spans="1:6" s="92" customFormat="1">
      <c r="A8511" s="85">
        <v>45713</v>
      </c>
      <c r="B8511" s="91">
        <v>1.4883999999999999</v>
      </c>
      <c r="C8511" s="91">
        <v>1.8009999999999999</v>
      </c>
      <c r="D8511" s="88"/>
      <c r="E8511" s="88"/>
      <c r="F8511" s="88"/>
    </row>
    <row r="8512" spans="1:6" s="92" customFormat="1">
      <c r="A8512" s="85">
        <v>45714</v>
      </c>
      <c r="B8512" s="91">
        <v>1.4883999999999999</v>
      </c>
      <c r="C8512" s="91">
        <v>1.8009999999999999</v>
      </c>
      <c r="D8512" s="88"/>
      <c r="E8512" s="88"/>
      <c r="F8512" s="88"/>
    </row>
    <row r="8513" spans="1:6" s="92" customFormat="1">
      <c r="A8513" s="85">
        <v>45715</v>
      </c>
      <c r="B8513" s="91">
        <v>1.4883999999999999</v>
      </c>
      <c r="C8513" s="91">
        <v>1.8009999999999999</v>
      </c>
      <c r="D8513" s="88"/>
      <c r="E8513" s="88"/>
      <c r="F8513" s="88"/>
    </row>
    <row r="8514" spans="1:6" s="92" customFormat="1">
      <c r="A8514" s="85">
        <v>45716</v>
      </c>
      <c r="B8514" s="91">
        <v>1.4883999999999999</v>
      </c>
      <c r="C8514" s="91">
        <v>1.8009999999999999</v>
      </c>
      <c r="D8514" s="88"/>
      <c r="E8514" s="88"/>
      <c r="F8514" s="88"/>
    </row>
    <row r="8515" spans="1:6" s="92" customFormat="1">
      <c r="A8515" s="85">
        <v>45717</v>
      </c>
      <c r="B8515" s="91">
        <v>1.4883999999999999</v>
      </c>
      <c r="C8515" s="91">
        <v>1.8009999999999999</v>
      </c>
      <c r="D8515" s="88"/>
      <c r="E8515" s="88"/>
      <c r="F8515" s="88"/>
    </row>
    <row r="8516" spans="1:6" s="92" customFormat="1">
      <c r="A8516" s="85">
        <v>45718</v>
      </c>
      <c r="B8516" s="91">
        <v>1.4883999999999999</v>
      </c>
      <c r="C8516" s="91">
        <v>1.8009999999999999</v>
      </c>
      <c r="D8516" s="88"/>
      <c r="E8516" s="88"/>
      <c r="F8516" s="88"/>
    </row>
    <row r="8517" spans="1:6" s="92" customFormat="1">
      <c r="A8517" s="85">
        <v>45719</v>
      </c>
      <c r="B8517" s="91">
        <v>1.4883999999999999</v>
      </c>
      <c r="C8517" s="91">
        <v>1.8009999999999999</v>
      </c>
      <c r="D8517" s="88"/>
      <c r="E8517" s="88"/>
      <c r="F8517" s="88"/>
    </row>
    <row r="8518" spans="1:6" s="92" customFormat="1">
      <c r="A8518" s="85">
        <v>45720</v>
      </c>
      <c r="B8518" s="91">
        <v>1.4752000000000001</v>
      </c>
      <c r="C8518" s="91">
        <v>1.7849999999999999</v>
      </c>
      <c r="D8518" s="88"/>
      <c r="E8518" s="88"/>
      <c r="F8518" s="88"/>
    </row>
    <row r="8519" spans="1:6" s="92" customFormat="1">
      <c r="A8519" s="85">
        <v>45721</v>
      </c>
      <c r="B8519" s="91">
        <v>1.4752000000000001</v>
      </c>
      <c r="C8519" s="91">
        <v>1.7849999999999999</v>
      </c>
      <c r="D8519" s="88"/>
      <c r="E8519" s="88"/>
      <c r="F8519" s="88"/>
    </row>
    <row r="8520" spans="1:6" s="92" customFormat="1">
      <c r="A8520" s="85">
        <v>45722</v>
      </c>
      <c r="B8520" s="91">
        <v>1.4752000000000001</v>
      </c>
      <c r="C8520" s="91">
        <v>1.7849999999999999</v>
      </c>
      <c r="D8520" s="88"/>
      <c r="E8520" s="88"/>
      <c r="F8520" s="88"/>
    </row>
    <row r="8521" spans="1:6" s="92" customFormat="1">
      <c r="A8521" s="85">
        <v>45723</v>
      </c>
      <c r="B8521" s="91">
        <v>1.4314</v>
      </c>
      <c r="C8521" s="91">
        <v>1.732</v>
      </c>
      <c r="D8521" s="88"/>
      <c r="E8521" s="88"/>
      <c r="F8521" s="88"/>
    </row>
    <row r="8522" spans="1:6" s="92" customFormat="1">
      <c r="A8522" s="85">
        <v>45724</v>
      </c>
      <c r="B8522" s="91">
        <v>1.4314</v>
      </c>
      <c r="C8522" s="91">
        <v>1.732</v>
      </c>
      <c r="D8522" s="88"/>
      <c r="E8522" s="88"/>
      <c r="F8522" s="88"/>
    </row>
    <row r="8523" spans="1:6" s="92" customFormat="1">
      <c r="A8523" s="85">
        <v>45725</v>
      </c>
      <c r="B8523" s="91">
        <v>1.4314</v>
      </c>
      <c r="C8523" s="91">
        <v>1.732</v>
      </c>
      <c r="D8523" s="88"/>
      <c r="E8523" s="88"/>
      <c r="F8523" s="88"/>
    </row>
    <row r="8524" spans="1:6" s="92" customFormat="1">
      <c r="A8524" s="85">
        <v>45726</v>
      </c>
      <c r="B8524" s="91">
        <v>1.4314</v>
      </c>
      <c r="C8524" s="91">
        <v>1.732</v>
      </c>
      <c r="D8524" s="88"/>
      <c r="E8524" s="88"/>
      <c r="F8524" s="88"/>
    </row>
    <row r="8525" spans="1:6" s="92" customFormat="1">
      <c r="A8525" s="85">
        <v>45727</v>
      </c>
      <c r="B8525" s="91">
        <v>1.4314</v>
      </c>
      <c r="C8525" s="91">
        <v>1.732</v>
      </c>
      <c r="D8525" s="88"/>
      <c r="E8525" s="88"/>
      <c r="F8525" s="88"/>
    </row>
    <row r="8526" spans="1:6" s="92" customFormat="1">
      <c r="A8526" s="85">
        <v>45728</v>
      </c>
      <c r="B8526" s="91">
        <v>1.4314</v>
      </c>
      <c r="C8526" s="91">
        <v>1.732</v>
      </c>
      <c r="D8526" s="88"/>
      <c r="E8526" s="88"/>
      <c r="F8526" s="88"/>
    </row>
    <row r="8527" spans="1:6" s="92" customFormat="1">
      <c r="A8527" s="85">
        <v>45729</v>
      </c>
      <c r="B8527" s="91">
        <v>1.4314</v>
      </c>
      <c r="C8527" s="91">
        <v>1.732</v>
      </c>
      <c r="D8527" s="88"/>
      <c r="E8527" s="88"/>
      <c r="F8527" s="88"/>
    </row>
    <row r="8528" spans="1:6" s="92" customFormat="1">
      <c r="A8528" s="85">
        <v>45730</v>
      </c>
      <c r="B8528" s="91">
        <v>1.4314</v>
      </c>
      <c r="C8528" s="91">
        <v>1.732</v>
      </c>
      <c r="D8528" s="88"/>
      <c r="E8528" s="88"/>
      <c r="F8528" s="88"/>
    </row>
    <row r="8529" spans="1:6" s="92" customFormat="1">
      <c r="A8529" s="85">
        <v>45731</v>
      </c>
      <c r="B8529" s="91">
        <v>1.4314</v>
      </c>
      <c r="C8529" s="91">
        <v>1.732</v>
      </c>
      <c r="D8529" s="88"/>
      <c r="E8529" s="88"/>
      <c r="F8529" s="88"/>
    </row>
    <row r="8530" spans="1:6" s="92" customFormat="1">
      <c r="A8530" s="85">
        <v>45732</v>
      </c>
      <c r="B8530" s="91">
        <v>1.4314</v>
      </c>
      <c r="C8530" s="91">
        <v>1.732</v>
      </c>
      <c r="D8530" s="88"/>
      <c r="E8530" s="88"/>
      <c r="F8530" s="88"/>
    </row>
    <row r="8531" spans="1:6" s="92" customFormat="1">
      <c r="A8531" s="85">
        <v>45733</v>
      </c>
      <c r="B8531" s="91">
        <v>1.4314</v>
      </c>
      <c r="C8531" s="91">
        <v>1.732</v>
      </c>
      <c r="D8531" s="88"/>
      <c r="E8531" s="88"/>
      <c r="F8531" s="88"/>
    </row>
    <row r="8532" spans="1:6" s="92" customFormat="1">
      <c r="A8532" s="85">
        <v>45734</v>
      </c>
      <c r="B8532" s="91">
        <v>1.4314</v>
      </c>
      <c r="C8532" s="91">
        <v>1.732</v>
      </c>
      <c r="D8532" s="88"/>
      <c r="E8532" s="88"/>
      <c r="F8532" s="88"/>
    </row>
    <row r="8533" spans="1:6" s="92" customFormat="1">
      <c r="A8533" s="85">
        <v>45735</v>
      </c>
      <c r="B8533" s="91">
        <v>1.4314</v>
      </c>
      <c r="C8533" s="91">
        <v>1.732</v>
      </c>
      <c r="D8533" s="88"/>
      <c r="E8533" s="88"/>
      <c r="F8533" s="88"/>
    </row>
    <row r="8534" spans="1:6" s="92" customFormat="1">
      <c r="A8534" s="85">
        <v>45736</v>
      </c>
      <c r="B8534" s="91">
        <v>1.4314</v>
      </c>
      <c r="C8534" s="91">
        <v>1.732</v>
      </c>
      <c r="D8534" s="88"/>
      <c r="E8534" s="88"/>
      <c r="F8534" s="88"/>
    </row>
    <row r="8535" spans="1:6" s="92" customFormat="1">
      <c r="A8535" s="85">
        <v>45737</v>
      </c>
      <c r="B8535" s="91">
        <v>1.4239999999999999</v>
      </c>
      <c r="C8535" s="91">
        <v>1.7230000000000001</v>
      </c>
      <c r="D8535" s="88"/>
      <c r="E8535" s="88"/>
      <c r="F8535" s="88"/>
    </row>
    <row r="8536" spans="1:6" s="92" customFormat="1">
      <c r="A8536" s="85">
        <v>45738</v>
      </c>
      <c r="B8536" s="91">
        <v>1.4239999999999999</v>
      </c>
      <c r="C8536" s="91">
        <v>1.7230000000000001</v>
      </c>
      <c r="D8536" s="88"/>
      <c r="E8536" s="88"/>
      <c r="F8536" s="88"/>
    </row>
    <row r="8537" spans="1:6" s="92" customFormat="1">
      <c r="A8537" s="85">
        <v>45739</v>
      </c>
      <c r="B8537" s="91">
        <v>1.4239999999999999</v>
      </c>
      <c r="C8537" s="91">
        <v>1.7230000000000001</v>
      </c>
      <c r="D8537" s="88"/>
      <c r="E8537" s="88"/>
      <c r="F8537" s="88"/>
    </row>
    <row r="8538" spans="1:6" s="92" customFormat="1">
      <c r="A8538" s="85">
        <v>45740</v>
      </c>
      <c r="B8538" s="91">
        <v>1.4239999999999999</v>
      </c>
      <c r="C8538" s="91">
        <v>1.7230000000000001</v>
      </c>
      <c r="D8538" s="88"/>
      <c r="E8538" s="88"/>
      <c r="F8538" s="88"/>
    </row>
    <row r="8539" spans="1:6" s="92" customFormat="1">
      <c r="A8539" s="85">
        <v>45741</v>
      </c>
      <c r="B8539" s="91">
        <v>1.4239999999999999</v>
      </c>
      <c r="C8539" s="91">
        <v>1.7230000000000001</v>
      </c>
      <c r="D8539" s="88"/>
      <c r="E8539" s="88"/>
      <c r="F8539" s="88"/>
    </row>
    <row r="8540" spans="1:6" s="92" customFormat="1">
      <c r="A8540" s="85">
        <v>45742</v>
      </c>
      <c r="B8540" s="91">
        <v>1.4239999999999999</v>
      </c>
      <c r="C8540" s="91">
        <v>1.7230000000000001</v>
      </c>
      <c r="D8540" s="88"/>
      <c r="E8540" s="88"/>
      <c r="F8540" s="88"/>
    </row>
    <row r="8541" spans="1:6" s="92" customFormat="1">
      <c r="A8541" s="85">
        <v>45743</v>
      </c>
      <c r="B8541" s="91">
        <v>1.4239999999999999</v>
      </c>
      <c r="C8541" s="91">
        <v>1.7230000000000001</v>
      </c>
      <c r="D8541" s="88"/>
      <c r="E8541" s="88"/>
      <c r="F8541" s="88"/>
    </row>
    <row r="8542" spans="1:6" s="92" customFormat="1">
      <c r="A8542" s="85">
        <v>45744</v>
      </c>
      <c r="B8542" s="91">
        <v>1.4479</v>
      </c>
      <c r="C8542" s="91">
        <v>1.752</v>
      </c>
      <c r="D8542" s="88"/>
      <c r="E8542" s="88"/>
      <c r="F8542" s="88"/>
    </row>
    <row r="8543" spans="1:6" s="92" customFormat="1">
      <c r="A8543" s="85">
        <v>45745</v>
      </c>
      <c r="B8543" s="91">
        <v>1.4479</v>
      </c>
      <c r="C8543" s="91">
        <v>1.752</v>
      </c>
      <c r="D8543" s="88"/>
      <c r="E8543" s="88"/>
      <c r="F8543" s="88"/>
    </row>
    <row r="8544" spans="1:6" s="92" customFormat="1">
      <c r="A8544" s="85">
        <v>45746</v>
      </c>
      <c r="B8544" s="91">
        <v>1.4479</v>
      </c>
      <c r="C8544" s="91">
        <v>1.752</v>
      </c>
      <c r="D8544" s="88"/>
      <c r="E8544" s="88"/>
      <c r="F8544" s="88"/>
    </row>
    <row r="8545" spans="1:6" s="92" customFormat="1">
      <c r="A8545" s="85">
        <v>45747</v>
      </c>
      <c r="B8545" s="91">
        <v>1.4479</v>
      </c>
      <c r="C8545" s="91">
        <v>1.752</v>
      </c>
      <c r="D8545" s="88"/>
      <c r="E8545" s="88"/>
      <c r="F8545" s="88"/>
    </row>
    <row r="8546" spans="1:6" s="92" customFormat="1">
      <c r="A8546" s="85">
        <v>45748</v>
      </c>
      <c r="B8546" s="91">
        <v>1.4512</v>
      </c>
      <c r="C8546" s="91">
        <v>1.756</v>
      </c>
      <c r="D8546" s="88"/>
      <c r="E8546" s="88"/>
      <c r="F8546" s="88"/>
    </row>
    <row r="8547" spans="1:6" s="92" customFormat="1">
      <c r="A8547" s="85">
        <v>45749</v>
      </c>
      <c r="B8547" s="91">
        <v>1.4512</v>
      </c>
      <c r="C8547" s="91">
        <v>1.756</v>
      </c>
      <c r="D8547" s="88"/>
      <c r="E8547" s="88"/>
      <c r="F8547" s="88"/>
    </row>
    <row r="8548" spans="1:6" s="92" customFormat="1">
      <c r="A8548" s="85">
        <v>45750</v>
      </c>
      <c r="B8548" s="91">
        <v>1.4512</v>
      </c>
      <c r="C8548" s="91">
        <v>1.756</v>
      </c>
      <c r="D8548" s="88"/>
      <c r="E8548" s="88"/>
      <c r="F8548" s="88"/>
    </row>
    <row r="8549" spans="1:6" s="92" customFormat="1">
      <c r="A8549" s="85">
        <v>45751</v>
      </c>
      <c r="B8549" s="91">
        <v>1.4512</v>
      </c>
      <c r="C8549" s="91">
        <v>1.756</v>
      </c>
      <c r="D8549" s="88"/>
      <c r="E8549" s="88"/>
      <c r="F8549" s="88"/>
    </row>
    <row r="8550" spans="1:6" s="92" customFormat="1">
      <c r="A8550" s="85">
        <v>45752</v>
      </c>
      <c r="B8550" s="91">
        <v>1.4083000000000001</v>
      </c>
      <c r="C8550" s="91">
        <v>1.704</v>
      </c>
      <c r="D8550" s="88"/>
      <c r="E8550" s="88"/>
      <c r="F8550" s="88"/>
    </row>
    <row r="8551" spans="1:6" s="92" customFormat="1">
      <c r="A8551" s="85">
        <v>45753</v>
      </c>
      <c r="B8551" s="91">
        <v>1.4083000000000001</v>
      </c>
      <c r="C8551" s="91">
        <v>1.704</v>
      </c>
      <c r="D8551" s="88"/>
      <c r="E8551" s="88"/>
      <c r="F8551" s="88"/>
    </row>
    <row r="8552" spans="1:6" s="92" customFormat="1">
      <c r="A8552" s="85">
        <v>45754</v>
      </c>
      <c r="B8552" s="91">
        <v>1.4083000000000001</v>
      </c>
      <c r="C8552" s="91">
        <v>1.704</v>
      </c>
      <c r="D8552" s="88"/>
      <c r="E8552" s="88"/>
      <c r="F8552" s="88"/>
    </row>
    <row r="8553" spans="1:6" s="92" customFormat="1">
      <c r="A8553" s="85">
        <v>45755</v>
      </c>
      <c r="B8553" s="91">
        <v>1.4083000000000001</v>
      </c>
      <c r="C8553" s="91">
        <v>1.704</v>
      </c>
      <c r="D8553" s="88"/>
      <c r="E8553" s="88"/>
      <c r="F8553" s="88"/>
    </row>
    <row r="8554" spans="1:6" s="92" customFormat="1">
      <c r="A8554" s="85">
        <v>45756</v>
      </c>
      <c r="B8554" s="91">
        <v>1.4083000000000001</v>
      </c>
      <c r="C8554" s="91">
        <v>1.704</v>
      </c>
      <c r="D8554" s="88"/>
      <c r="E8554" s="88"/>
      <c r="F8554" s="88"/>
    </row>
    <row r="8555" spans="1:6" s="92" customFormat="1">
      <c r="A8555" s="85">
        <v>45757</v>
      </c>
      <c r="B8555" s="91">
        <v>1.4083000000000001</v>
      </c>
      <c r="C8555" s="91">
        <v>1.704</v>
      </c>
      <c r="D8555" s="88"/>
      <c r="E8555" s="88"/>
      <c r="F8555" s="88"/>
    </row>
    <row r="8556" spans="1:6" s="92" customFormat="1">
      <c r="A8556" s="85">
        <v>45758</v>
      </c>
      <c r="B8556" s="91">
        <v>1.4083000000000001</v>
      </c>
      <c r="C8556" s="91">
        <v>1.704</v>
      </c>
      <c r="D8556" s="88"/>
      <c r="E8556" s="88"/>
      <c r="F8556" s="88"/>
    </row>
    <row r="8557" spans="1:6" s="92" customFormat="1">
      <c r="A8557" s="85">
        <v>45759</v>
      </c>
      <c r="B8557" s="91">
        <v>1.3744000000000001</v>
      </c>
      <c r="C8557" s="91">
        <v>1.663</v>
      </c>
      <c r="D8557" s="88"/>
      <c r="E8557" s="88"/>
      <c r="F8557" s="88"/>
    </row>
    <row r="8558" spans="1:6" s="92" customFormat="1">
      <c r="A8558" s="85">
        <v>45760</v>
      </c>
      <c r="B8558" s="91">
        <v>1.3744000000000001</v>
      </c>
      <c r="C8558" s="91">
        <v>1.663</v>
      </c>
      <c r="D8558" s="88"/>
      <c r="E8558" s="88"/>
      <c r="F8558" s="88"/>
    </row>
    <row r="8559" spans="1:6" s="92" customFormat="1">
      <c r="A8559" s="85">
        <v>45761</v>
      </c>
      <c r="B8559" s="91">
        <v>1.3744000000000001</v>
      </c>
      <c r="C8559" s="91">
        <v>1.663</v>
      </c>
      <c r="D8559" s="88"/>
      <c r="E8559" s="88"/>
      <c r="F8559" s="88"/>
    </row>
    <row r="8560" spans="1:6" s="92" customFormat="1">
      <c r="A8560" s="85">
        <v>45762</v>
      </c>
      <c r="B8560" s="91">
        <v>1.3744000000000001</v>
      </c>
      <c r="C8560" s="91">
        <v>1.663</v>
      </c>
      <c r="D8560" s="88"/>
      <c r="E8560" s="88"/>
      <c r="F8560" s="88"/>
    </row>
    <row r="8561" spans="1:6" s="92" customFormat="1">
      <c r="A8561" s="85">
        <v>45763</v>
      </c>
      <c r="B8561" s="91">
        <v>1.3744000000000001</v>
      </c>
      <c r="C8561" s="91">
        <v>1.663</v>
      </c>
      <c r="D8561" s="88"/>
      <c r="E8561" s="88"/>
      <c r="F8561" s="88"/>
    </row>
    <row r="8562" spans="1:6" s="92" customFormat="1">
      <c r="A8562" s="85">
        <v>45764</v>
      </c>
      <c r="B8562" s="91">
        <v>1.3744000000000001</v>
      </c>
      <c r="C8562" s="91">
        <v>1.663</v>
      </c>
      <c r="D8562" s="88"/>
      <c r="E8562" s="88"/>
      <c r="F8562" s="88"/>
    </row>
    <row r="8563" spans="1:6" s="92" customFormat="1">
      <c r="A8563" s="85">
        <v>45765</v>
      </c>
      <c r="B8563" s="91">
        <v>1.3744000000000001</v>
      </c>
      <c r="C8563" s="91">
        <v>1.663</v>
      </c>
      <c r="D8563" s="88"/>
      <c r="E8563" s="88"/>
      <c r="F8563" s="88"/>
    </row>
    <row r="8564" spans="1:6" s="92" customFormat="1">
      <c r="A8564" s="85">
        <v>45766</v>
      </c>
      <c r="B8564" s="91">
        <v>1.3744000000000001</v>
      </c>
      <c r="C8564" s="91">
        <v>1.663</v>
      </c>
      <c r="D8564" s="88"/>
      <c r="E8564" s="88"/>
      <c r="F8564" s="88"/>
    </row>
    <row r="8565" spans="1:6" s="92" customFormat="1">
      <c r="A8565" s="85">
        <v>45767</v>
      </c>
      <c r="B8565" s="91">
        <v>1.3744000000000001</v>
      </c>
      <c r="C8565" s="91">
        <v>1.663</v>
      </c>
      <c r="D8565" s="88"/>
      <c r="E8565" s="88"/>
      <c r="F8565" s="88"/>
    </row>
    <row r="8566" spans="1:6" s="92" customFormat="1">
      <c r="A8566" s="85">
        <v>45768</v>
      </c>
      <c r="B8566" s="91">
        <v>1.3744000000000001</v>
      </c>
      <c r="C8566" s="91">
        <v>1.663</v>
      </c>
      <c r="D8566" s="88"/>
      <c r="E8566" s="88"/>
      <c r="F8566" s="88"/>
    </row>
    <row r="8567" spans="1:6" s="92" customFormat="1">
      <c r="A8567" s="85">
        <v>45769</v>
      </c>
      <c r="B8567" s="91">
        <v>1.3744000000000001</v>
      </c>
      <c r="C8567" s="91">
        <v>1.663</v>
      </c>
      <c r="D8567" s="88"/>
      <c r="E8567" s="88"/>
      <c r="F8567" s="88"/>
    </row>
    <row r="8568" spans="1:6" s="92" customFormat="1">
      <c r="A8568" s="85">
        <v>45770</v>
      </c>
      <c r="B8568" s="91">
        <v>1.3744000000000001</v>
      </c>
      <c r="C8568" s="91">
        <v>1.663</v>
      </c>
      <c r="D8568" s="88"/>
      <c r="E8568" s="88"/>
      <c r="F8568" s="88"/>
    </row>
    <row r="8569" spans="1:6" s="92" customFormat="1">
      <c r="A8569" s="85">
        <v>45771</v>
      </c>
      <c r="B8569" s="91">
        <v>1.3744000000000001</v>
      </c>
      <c r="C8569" s="91">
        <v>1.663</v>
      </c>
      <c r="D8569" s="88"/>
      <c r="E8569" s="88"/>
      <c r="F8569" s="88"/>
    </row>
    <row r="8570" spans="1:6" s="92" customFormat="1">
      <c r="A8570" s="85">
        <v>45772</v>
      </c>
      <c r="B8570" s="91">
        <v>1.3744000000000001</v>
      </c>
      <c r="C8570" s="91">
        <v>1.663</v>
      </c>
      <c r="D8570" s="88"/>
      <c r="E8570" s="88"/>
      <c r="F8570" s="88"/>
    </row>
    <row r="8571" spans="1:6" s="92" customFormat="1">
      <c r="A8571" s="85">
        <v>45773</v>
      </c>
      <c r="B8571" s="91">
        <v>1.3793</v>
      </c>
      <c r="C8571" s="91">
        <v>1.669</v>
      </c>
      <c r="D8571" s="88"/>
      <c r="E8571" s="88"/>
      <c r="F8571" s="88"/>
    </row>
    <row r="8572" spans="1:6" s="92" customFormat="1">
      <c r="A8572" s="85">
        <v>45774</v>
      </c>
      <c r="B8572" s="91">
        <v>1.3793</v>
      </c>
      <c r="C8572" s="91">
        <v>1.669</v>
      </c>
      <c r="D8572" s="88"/>
      <c r="E8572" s="88"/>
      <c r="F8572" s="88"/>
    </row>
    <row r="8573" spans="1:6" s="92" customFormat="1">
      <c r="A8573" s="85">
        <v>45775</v>
      </c>
      <c r="B8573" s="91">
        <v>1.3793</v>
      </c>
      <c r="C8573" s="91">
        <v>1.669</v>
      </c>
      <c r="D8573" s="88"/>
      <c r="E8573" s="88"/>
      <c r="F8573" s="88"/>
    </row>
    <row r="8574" spans="1:6" s="92" customFormat="1">
      <c r="A8574" s="85">
        <v>45776</v>
      </c>
      <c r="B8574" s="91">
        <v>1.3793</v>
      </c>
      <c r="C8574" s="91">
        <v>1.669</v>
      </c>
      <c r="D8574" s="88"/>
      <c r="E8574" s="88"/>
      <c r="F8574" s="88"/>
    </row>
    <row r="8575" spans="1:6" s="92" customFormat="1">
      <c r="A8575" s="85">
        <v>45777</v>
      </c>
      <c r="B8575" s="91">
        <v>1.3793</v>
      </c>
      <c r="C8575" s="91">
        <v>1.669</v>
      </c>
      <c r="D8575" s="88"/>
      <c r="E8575" s="88"/>
      <c r="F8575" s="88"/>
    </row>
    <row r="8576" spans="1:6" s="92" customFormat="1">
      <c r="A8576" s="85">
        <v>45778</v>
      </c>
      <c r="B8576" s="91">
        <v>1.3793</v>
      </c>
      <c r="C8576" s="91">
        <v>1.669</v>
      </c>
      <c r="D8576" s="88"/>
      <c r="E8576" s="88"/>
      <c r="F8576" s="88"/>
    </row>
    <row r="8577" spans="1:6" s="92" customFormat="1">
      <c r="A8577" s="85">
        <v>45779</v>
      </c>
      <c r="B8577" s="91">
        <v>1.3793</v>
      </c>
      <c r="C8577" s="91">
        <v>1.669</v>
      </c>
      <c r="D8577" s="88"/>
      <c r="E8577" s="88"/>
      <c r="F8577" s="88"/>
    </row>
    <row r="8578" spans="1:6" s="92" customFormat="1">
      <c r="A8578" s="85">
        <v>45780</v>
      </c>
      <c r="B8578" s="91">
        <v>1.3793</v>
      </c>
      <c r="C8578" s="91">
        <v>1.669</v>
      </c>
      <c r="D8578" s="88"/>
      <c r="E8578" s="88"/>
      <c r="F8578" s="88"/>
    </row>
    <row r="8579" spans="1:6" s="92" customFormat="1">
      <c r="A8579" s="85">
        <v>45781</v>
      </c>
      <c r="B8579" s="91">
        <v>1.3793</v>
      </c>
      <c r="C8579" s="91">
        <v>1.669</v>
      </c>
      <c r="D8579" s="88"/>
      <c r="E8579" s="88"/>
      <c r="F8579" s="88"/>
    </row>
    <row r="8580" spans="1:6" s="92" customFormat="1">
      <c r="A8580" s="85">
        <v>45782</v>
      </c>
      <c r="B8580" s="91">
        <v>1.3793</v>
      </c>
      <c r="C8580" s="91">
        <v>1.669</v>
      </c>
      <c r="D8580" s="88"/>
      <c r="E8580" s="88"/>
      <c r="F8580" s="88"/>
    </row>
    <row r="8581" spans="1:6" s="92" customFormat="1">
      <c r="A8581" s="85">
        <v>45783</v>
      </c>
      <c r="B8581" s="91">
        <v>1.3562000000000001</v>
      </c>
      <c r="C8581" s="91">
        <v>1.641</v>
      </c>
      <c r="D8581" s="88"/>
      <c r="E8581" s="88"/>
      <c r="F8581" s="88"/>
    </row>
    <row r="8582" spans="1:6" s="92" customFormat="1">
      <c r="A8582" s="85">
        <v>45784</v>
      </c>
      <c r="B8582" s="91">
        <v>1.3562000000000001</v>
      </c>
      <c r="C8582" s="91">
        <v>1.641</v>
      </c>
      <c r="D8582" s="88"/>
      <c r="E8582" s="88"/>
      <c r="F8582" s="88"/>
    </row>
    <row r="8583" spans="1:6" s="92" customFormat="1">
      <c r="A8583" s="85">
        <v>45785</v>
      </c>
      <c r="B8583" s="91">
        <v>1.3562000000000001</v>
      </c>
      <c r="C8583" s="91">
        <v>1.641</v>
      </c>
      <c r="D8583" s="88"/>
      <c r="E8583" s="88"/>
      <c r="F8583" s="88"/>
    </row>
    <row r="8584" spans="1:6" s="92" customFormat="1">
      <c r="A8584" s="85">
        <v>45786</v>
      </c>
      <c r="B8584" s="91">
        <v>1.3562000000000001</v>
      </c>
      <c r="C8584" s="91">
        <v>1.641</v>
      </c>
      <c r="D8584" s="88"/>
      <c r="E8584" s="88"/>
      <c r="F8584" s="88"/>
    </row>
    <row r="8585" spans="1:6" s="92" customFormat="1">
      <c r="A8585" s="85">
        <v>45787</v>
      </c>
      <c r="B8585" s="91">
        <v>1.3562000000000001</v>
      </c>
      <c r="C8585" s="91">
        <v>1.641</v>
      </c>
      <c r="D8585" s="88"/>
      <c r="E8585" s="88"/>
      <c r="F8585" s="88"/>
    </row>
    <row r="8586" spans="1:6" s="92" customFormat="1">
      <c r="A8586" s="85">
        <v>45788</v>
      </c>
      <c r="B8586" s="91">
        <v>1.3562000000000001</v>
      </c>
      <c r="C8586" s="91">
        <v>1.641</v>
      </c>
      <c r="D8586" s="88"/>
      <c r="E8586" s="88"/>
      <c r="F8586" s="88"/>
    </row>
    <row r="8587" spans="1:6" s="92" customFormat="1">
      <c r="A8587" s="85">
        <v>45789</v>
      </c>
      <c r="B8587" s="91">
        <v>1.3562000000000001</v>
      </c>
      <c r="C8587" s="91">
        <v>1.641</v>
      </c>
      <c r="D8587" s="88"/>
      <c r="E8587" s="88"/>
      <c r="F8587" s="88"/>
    </row>
    <row r="8588" spans="1:6" s="92" customFormat="1">
      <c r="A8588" s="85">
        <v>45790</v>
      </c>
      <c r="B8588" s="91">
        <v>1.3562000000000001</v>
      </c>
      <c r="C8588" s="91">
        <v>1.641</v>
      </c>
      <c r="D8588" s="88"/>
      <c r="E8588" s="88"/>
      <c r="F8588" s="88"/>
    </row>
    <row r="8589" spans="1:6" s="92" customFormat="1">
      <c r="A8589" s="85">
        <v>45791</v>
      </c>
      <c r="B8589" s="91">
        <v>1.3875999999999999</v>
      </c>
      <c r="C8589" s="91">
        <v>1.679</v>
      </c>
      <c r="D8589" s="88"/>
      <c r="E8589" s="88"/>
      <c r="F8589" s="88"/>
    </row>
    <row r="8590" spans="1:6" s="92" customFormat="1">
      <c r="A8590" s="85">
        <v>45792</v>
      </c>
      <c r="B8590" s="91">
        <v>1.3875999999999999</v>
      </c>
      <c r="C8590" s="91">
        <v>1.679</v>
      </c>
      <c r="D8590" s="88"/>
      <c r="E8590" s="88"/>
      <c r="F8590" s="88"/>
    </row>
    <row r="8591" spans="1:6" s="92" customFormat="1">
      <c r="A8591" s="85">
        <v>45793</v>
      </c>
      <c r="B8591" s="91">
        <v>1.3875999999999999</v>
      </c>
      <c r="C8591" s="91">
        <v>1.679</v>
      </c>
      <c r="D8591" s="88"/>
      <c r="E8591" s="88"/>
      <c r="F8591" s="88"/>
    </row>
    <row r="8592" spans="1:6" s="92" customFormat="1">
      <c r="A8592" s="85">
        <v>45794</v>
      </c>
      <c r="B8592" s="91">
        <v>1.3875999999999999</v>
      </c>
      <c r="C8592" s="91">
        <v>1.679</v>
      </c>
      <c r="D8592" s="88"/>
      <c r="E8592" s="88"/>
      <c r="F8592" s="88"/>
    </row>
    <row r="8593" spans="1:6" s="92" customFormat="1">
      <c r="A8593" s="85">
        <v>45795</v>
      </c>
      <c r="B8593" s="91">
        <v>1.3875999999999999</v>
      </c>
      <c r="C8593" s="91">
        <v>1.679</v>
      </c>
      <c r="D8593" s="88"/>
      <c r="E8593" s="88"/>
      <c r="F8593" s="88"/>
    </row>
    <row r="8594" spans="1:6" s="92" customFormat="1">
      <c r="A8594" s="85">
        <v>45796</v>
      </c>
      <c r="B8594" s="91">
        <v>1.3875999999999999</v>
      </c>
      <c r="C8594" s="91">
        <v>1.679</v>
      </c>
      <c r="D8594" s="88"/>
      <c r="E8594" s="88"/>
      <c r="F8594" s="88"/>
    </row>
    <row r="8595" spans="1:6" s="92" customFormat="1">
      <c r="A8595" s="85">
        <v>45797</v>
      </c>
      <c r="B8595" s="91">
        <v>1.3875999999999999</v>
      </c>
      <c r="C8595" s="91">
        <v>1.679</v>
      </c>
      <c r="D8595" s="88"/>
      <c r="E8595" s="88"/>
      <c r="F8595" s="88"/>
    </row>
    <row r="8596" spans="1:6" s="92" customFormat="1">
      <c r="A8596" s="85">
        <v>45798</v>
      </c>
      <c r="B8596" s="91">
        <v>1.3875999999999999</v>
      </c>
      <c r="C8596" s="91">
        <v>1.679</v>
      </c>
      <c r="D8596" s="88"/>
      <c r="E8596" s="88"/>
      <c r="F8596" s="88"/>
    </row>
    <row r="8597" spans="1:6" s="92" customFormat="1">
      <c r="A8597" s="85">
        <v>45799</v>
      </c>
      <c r="B8597" s="91">
        <v>1.3875999999999999</v>
      </c>
      <c r="C8597" s="91">
        <v>1.679</v>
      </c>
      <c r="D8597" s="88"/>
      <c r="E8597" s="88"/>
      <c r="F8597" s="88"/>
    </row>
    <row r="8598" spans="1:6" s="92" customFormat="1">
      <c r="A8598" s="85">
        <v>45800</v>
      </c>
      <c r="B8598" s="91">
        <v>1.3875999999999999</v>
      </c>
      <c r="C8598" s="91">
        <v>1.679</v>
      </c>
      <c r="D8598" s="88"/>
      <c r="E8598" s="88"/>
      <c r="F8598" s="88"/>
    </row>
    <row r="8599" spans="1:6" s="92" customFormat="1">
      <c r="A8599" s="85">
        <v>45801</v>
      </c>
      <c r="B8599" s="91">
        <v>1.3875999999999999</v>
      </c>
      <c r="C8599" s="91">
        <v>1.679</v>
      </c>
      <c r="D8599" s="88"/>
      <c r="E8599" s="88"/>
      <c r="F8599" s="88"/>
    </row>
    <row r="8600" spans="1:6" s="92" customFormat="1">
      <c r="A8600" s="85">
        <v>45802</v>
      </c>
      <c r="B8600" s="91">
        <v>1.3875999999999999</v>
      </c>
      <c r="C8600" s="91">
        <v>1.679</v>
      </c>
      <c r="D8600" s="88"/>
      <c r="E8600" s="88"/>
      <c r="F8600" s="88"/>
    </row>
    <row r="8601" spans="1:6" s="92" customFormat="1">
      <c r="A8601" s="85">
        <v>45803</v>
      </c>
      <c r="B8601" s="91">
        <v>1.3875999999999999</v>
      </c>
      <c r="C8601" s="91">
        <v>1.679</v>
      </c>
      <c r="D8601" s="88"/>
      <c r="E8601" s="88"/>
      <c r="F8601" s="88"/>
    </row>
    <row r="8602" spans="1:6" s="92" customFormat="1">
      <c r="A8602" s="85">
        <v>45804</v>
      </c>
      <c r="B8602" s="91">
        <v>1.3776999999999999</v>
      </c>
      <c r="C8602" s="91">
        <v>1.667</v>
      </c>
      <c r="D8602" s="88"/>
      <c r="E8602" s="88"/>
      <c r="F8602" s="88"/>
    </row>
    <row r="8603" spans="1:6" s="92" customFormat="1">
      <c r="A8603" s="85">
        <v>45805</v>
      </c>
      <c r="B8603" s="91">
        <v>1.3776999999999999</v>
      </c>
      <c r="C8603" s="91">
        <v>1.667</v>
      </c>
      <c r="D8603" s="88"/>
      <c r="E8603" s="88"/>
      <c r="F8603" s="88"/>
    </row>
    <row r="8604" spans="1:6" s="92" customFormat="1">
      <c r="A8604" s="85">
        <v>45806</v>
      </c>
      <c r="B8604" s="91">
        <v>1.3776999999999999</v>
      </c>
      <c r="C8604" s="91">
        <v>1.667</v>
      </c>
      <c r="D8604" s="88"/>
      <c r="E8604" s="88"/>
      <c r="F8604" s="88"/>
    </row>
    <row r="8605" spans="1:6" s="92" customFormat="1">
      <c r="A8605" s="85">
        <v>45807</v>
      </c>
      <c r="B8605" s="91">
        <v>1.3776999999999999</v>
      </c>
      <c r="C8605" s="91">
        <v>1.667</v>
      </c>
      <c r="D8605" s="88"/>
      <c r="E8605" s="88"/>
      <c r="F8605" s="88"/>
    </row>
    <row r="8606" spans="1:6" s="92" customFormat="1">
      <c r="A8606" s="85">
        <v>45808</v>
      </c>
      <c r="B8606" s="91">
        <v>1.3776999999999999</v>
      </c>
      <c r="C8606" s="91">
        <v>1.667</v>
      </c>
      <c r="D8606" s="88"/>
      <c r="E8606" s="88"/>
      <c r="F8606" s="88"/>
    </row>
    <row r="8607" spans="1:6" s="92" customFormat="1">
      <c r="A8607" s="85">
        <v>45809</v>
      </c>
      <c r="B8607" s="91">
        <v>1.3776999999999999</v>
      </c>
      <c r="C8607" s="91">
        <v>1.667</v>
      </c>
      <c r="D8607" s="88"/>
      <c r="E8607" s="88"/>
      <c r="F8607" s="88"/>
    </row>
    <row r="8608" spans="1:6" s="92" customFormat="1">
      <c r="A8608" s="85">
        <v>45810</v>
      </c>
      <c r="B8608" s="91">
        <v>1.3776999999999999</v>
      </c>
      <c r="C8608" s="91">
        <v>1.667</v>
      </c>
      <c r="D8608" s="88"/>
      <c r="E8608" s="88"/>
      <c r="F8608" s="88"/>
    </row>
    <row r="8609" spans="1:6" s="92" customFormat="1">
      <c r="A8609" s="85">
        <v>45811</v>
      </c>
      <c r="B8609" s="91">
        <v>1.3776999999999999</v>
      </c>
      <c r="C8609" s="91">
        <v>1.667</v>
      </c>
      <c r="D8609" s="88"/>
      <c r="E8609" s="88"/>
      <c r="F8609" s="88"/>
    </row>
    <row r="8610" spans="1:6" s="92" customFormat="1">
      <c r="A8610" s="85">
        <v>45812</v>
      </c>
      <c r="B8610" s="91">
        <v>1.3776999999999999</v>
      </c>
      <c r="C8610" s="91">
        <v>1.667</v>
      </c>
      <c r="D8610" s="88"/>
      <c r="E8610" s="88"/>
      <c r="F8610" s="88"/>
    </row>
    <row r="8611" spans="1:6" s="92" customFormat="1">
      <c r="A8611" s="85">
        <v>45813</v>
      </c>
      <c r="B8611" s="91">
        <v>1.3776999999999999</v>
      </c>
      <c r="C8611" s="91">
        <v>1.667</v>
      </c>
      <c r="D8611" s="88"/>
      <c r="E8611" s="88"/>
      <c r="F8611" s="88"/>
    </row>
    <row r="8612" spans="1:6" s="92" customFormat="1">
      <c r="A8612" s="85">
        <v>45814</v>
      </c>
      <c r="B8612" s="91">
        <v>1.3776999999999999</v>
      </c>
      <c r="C8612" s="91">
        <v>1.667</v>
      </c>
      <c r="D8612" s="88"/>
      <c r="E8612" s="88"/>
      <c r="F8612" s="88"/>
    </row>
    <row r="8613" spans="1:6" s="92" customFormat="1">
      <c r="A8613" s="85">
        <v>45815</v>
      </c>
      <c r="B8613" s="91">
        <v>1.3776999999999999</v>
      </c>
      <c r="C8613" s="91">
        <v>1.667</v>
      </c>
      <c r="D8613" s="88"/>
      <c r="E8613" s="88"/>
      <c r="F8613" s="88"/>
    </row>
    <row r="8614" spans="1:6" s="92" customFormat="1">
      <c r="A8614" s="85">
        <v>45816</v>
      </c>
      <c r="B8614" s="91">
        <v>1.3776999999999999</v>
      </c>
      <c r="C8614" s="91">
        <v>1.667</v>
      </c>
      <c r="D8614" s="88"/>
      <c r="E8614" s="88"/>
      <c r="F8614" s="88"/>
    </row>
    <row r="8615" spans="1:6" s="92" customFormat="1">
      <c r="A8615" s="85">
        <v>45817</v>
      </c>
      <c r="B8615" s="91">
        <v>1.3776999999999999</v>
      </c>
      <c r="C8615" s="91">
        <v>1.667</v>
      </c>
      <c r="D8615" s="88"/>
      <c r="E8615" s="88"/>
      <c r="F8615" s="88"/>
    </row>
    <row r="8616" spans="1:6" s="92" customFormat="1">
      <c r="A8616" s="85">
        <v>45818</v>
      </c>
      <c r="B8616" s="91">
        <v>1.3776999999999999</v>
      </c>
      <c r="C8616" s="91">
        <v>1.667</v>
      </c>
      <c r="D8616" s="88"/>
      <c r="E8616" s="88"/>
      <c r="F8616" s="88"/>
    </row>
    <row r="8617" spans="1:6" s="92" customFormat="1">
      <c r="A8617" s="85">
        <v>45819</v>
      </c>
      <c r="B8617" s="91">
        <v>1.4008</v>
      </c>
      <c r="C8617" s="91">
        <v>1.6950000000000001</v>
      </c>
      <c r="D8617" s="88"/>
      <c r="E8617" s="88"/>
      <c r="F8617" s="88"/>
    </row>
    <row r="8618" spans="1:6" s="92" customFormat="1">
      <c r="A8618" s="85">
        <v>45820</v>
      </c>
      <c r="B8618" s="91">
        <v>1.4008</v>
      </c>
      <c r="C8618" s="91">
        <v>1.6950000000000001</v>
      </c>
      <c r="D8618" s="88"/>
      <c r="E8618" s="88"/>
      <c r="F8618" s="88"/>
    </row>
    <row r="8619" spans="1:6" s="92" customFormat="1">
      <c r="A8619" s="85">
        <v>45821</v>
      </c>
      <c r="B8619" s="91">
        <v>1.4008</v>
      </c>
      <c r="C8619" s="91">
        <v>1.6950000000000001</v>
      </c>
      <c r="D8619" s="88"/>
      <c r="E8619" s="88"/>
      <c r="F8619" s="88"/>
    </row>
    <row r="8620" spans="1:6" s="92" customFormat="1">
      <c r="A8620" s="85">
        <v>45822</v>
      </c>
      <c r="B8620" s="91">
        <v>1.4008</v>
      </c>
      <c r="C8620" s="91">
        <v>1.6950000000000001</v>
      </c>
      <c r="D8620" s="88"/>
      <c r="E8620" s="88"/>
      <c r="F8620" s="88"/>
    </row>
    <row r="8621" spans="1:6" s="92" customFormat="1">
      <c r="A8621" s="85">
        <v>45823</v>
      </c>
      <c r="B8621" s="91">
        <v>1.4008</v>
      </c>
      <c r="C8621" s="91">
        <v>1.6950000000000001</v>
      </c>
      <c r="D8621" s="88"/>
      <c r="E8621" s="88"/>
      <c r="F8621" s="88"/>
    </row>
    <row r="8622" spans="1:6" s="92" customFormat="1">
      <c r="A8622" s="85">
        <v>45824</v>
      </c>
      <c r="B8622" s="91">
        <v>1.4008</v>
      </c>
      <c r="C8622" s="91">
        <v>1.6950000000000001</v>
      </c>
      <c r="D8622" s="88"/>
      <c r="E8622" s="88"/>
      <c r="F8622" s="88"/>
    </row>
    <row r="8623" spans="1:6" s="92" customFormat="1">
      <c r="A8623" s="85">
        <v>45825</v>
      </c>
      <c r="B8623" s="91">
        <v>1.4008</v>
      </c>
      <c r="C8623" s="91">
        <v>1.6950000000000001</v>
      </c>
      <c r="D8623" s="88"/>
      <c r="E8623" s="88"/>
      <c r="F8623" s="88"/>
    </row>
    <row r="8624" spans="1:6" s="92" customFormat="1">
      <c r="A8624" s="85">
        <v>45826</v>
      </c>
      <c r="B8624" s="91">
        <v>1.4008</v>
      </c>
      <c r="C8624" s="91">
        <v>1.6950000000000001</v>
      </c>
      <c r="D8624" s="88"/>
      <c r="E8624" s="88"/>
      <c r="F8624" s="88"/>
    </row>
    <row r="8625" spans="1:6" s="92" customFormat="1">
      <c r="A8625" s="85">
        <v>45827</v>
      </c>
      <c r="B8625" s="91">
        <v>1.4595</v>
      </c>
      <c r="C8625" s="91">
        <v>1.766</v>
      </c>
      <c r="D8625" s="88"/>
      <c r="E8625" s="88"/>
      <c r="F8625" s="88"/>
    </row>
    <row r="8626" spans="1:6" s="92" customFormat="1">
      <c r="A8626" s="85">
        <v>45828</v>
      </c>
      <c r="B8626" s="91">
        <v>1.4595</v>
      </c>
      <c r="C8626" s="91">
        <v>1.766</v>
      </c>
      <c r="D8626" s="88"/>
      <c r="E8626" s="88"/>
      <c r="F8626" s="88"/>
    </row>
    <row r="8627" spans="1:6" s="92" customFormat="1">
      <c r="A8627" s="85">
        <v>45829</v>
      </c>
      <c r="B8627" s="91">
        <v>1.4595</v>
      </c>
      <c r="C8627" s="91">
        <v>1.766</v>
      </c>
      <c r="D8627" s="88"/>
      <c r="E8627" s="88"/>
      <c r="F8627" s="88"/>
    </row>
    <row r="8628" spans="1:6" s="92" customFormat="1">
      <c r="A8628" s="85">
        <v>45830</v>
      </c>
      <c r="B8628" s="91">
        <v>1.4595</v>
      </c>
      <c r="C8628" s="91">
        <v>1.766</v>
      </c>
      <c r="D8628" s="88"/>
      <c r="E8628" s="88"/>
      <c r="F8628" s="88"/>
    </row>
    <row r="8629" spans="1:6" s="92" customFormat="1">
      <c r="A8629" s="85">
        <v>45831</v>
      </c>
      <c r="B8629" s="91">
        <v>1.4595</v>
      </c>
      <c r="C8629" s="91">
        <v>1.766</v>
      </c>
      <c r="D8629" s="88"/>
      <c r="E8629" s="88"/>
      <c r="F8629" s="88"/>
    </row>
    <row r="8630" spans="1:6" s="92" customFormat="1">
      <c r="A8630" s="85">
        <v>45832</v>
      </c>
      <c r="B8630" s="91">
        <v>1.4595</v>
      </c>
      <c r="C8630" s="91">
        <v>1.766</v>
      </c>
      <c r="D8630" s="88"/>
      <c r="E8630" s="88"/>
      <c r="F8630" s="88"/>
    </row>
    <row r="8631" spans="1:6" s="92" customFormat="1">
      <c r="A8631" s="85">
        <v>45833</v>
      </c>
      <c r="B8631" s="91">
        <v>1.4595</v>
      </c>
      <c r="C8631" s="91">
        <v>1.766</v>
      </c>
      <c r="D8631" s="88"/>
      <c r="E8631" s="88"/>
      <c r="F8631" s="88"/>
    </row>
    <row r="8632" spans="1:6" s="92" customFormat="1">
      <c r="A8632" s="85">
        <v>45834</v>
      </c>
      <c r="B8632" s="91">
        <v>1.4595</v>
      </c>
      <c r="C8632" s="91">
        <v>1.766</v>
      </c>
      <c r="D8632" s="88"/>
      <c r="E8632" s="88"/>
      <c r="F8632" s="88"/>
    </row>
    <row r="8633" spans="1:6" s="92" customFormat="1">
      <c r="A8633" s="85">
        <v>45835</v>
      </c>
      <c r="B8633" s="91">
        <v>1.4595</v>
      </c>
      <c r="C8633" s="91">
        <v>1.766</v>
      </c>
      <c r="D8633" s="88"/>
      <c r="E8633" s="88"/>
      <c r="F8633" s="88"/>
    </row>
    <row r="8634" spans="1:6" s="92" customFormat="1">
      <c r="A8634" s="85">
        <v>45836</v>
      </c>
      <c r="B8634" s="91">
        <v>1.4595</v>
      </c>
      <c r="C8634" s="91">
        <v>1.766</v>
      </c>
      <c r="D8634" s="88"/>
      <c r="E8634" s="88"/>
      <c r="F8634" s="88"/>
    </row>
    <row r="8635" spans="1:6" s="92" customFormat="1">
      <c r="A8635" s="85">
        <v>45837</v>
      </c>
      <c r="B8635" s="91">
        <v>1.4595</v>
      </c>
      <c r="C8635" s="91">
        <v>1.766</v>
      </c>
      <c r="D8635" s="88"/>
      <c r="E8635" s="88"/>
      <c r="F8635" s="88"/>
    </row>
    <row r="8636" spans="1:6" s="92" customFormat="1">
      <c r="A8636" s="85">
        <v>45838</v>
      </c>
      <c r="B8636" s="91">
        <v>1.4595</v>
      </c>
      <c r="C8636" s="91">
        <v>1.766</v>
      </c>
      <c r="D8636" s="88"/>
      <c r="E8636" s="88"/>
      <c r="F8636" s="88"/>
    </row>
    <row r="8637" spans="1:6" s="92" customFormat="1">
      <c r="A8637" s="85">
        <v>45839</v>
      </c>
      <c r="B8637" s="91">
        <v>1.4124000000000001</v>
      </c>
      <c r="C8637" s="91">
        <v>1.7090000000000001</v>
      </c>
      <c r="D8637" s="88"/>
      <c r="E8637" s="88"/>
      <c r="F8637" s="88"/>
    </row>
    <row r="8638" spans="1:6" s="92" customFormat="1">
      <c r="A8638" s="85">
        <v>45840</v>
      </c>
      <c r="B8638" s="91">
        <v>1.4124000000000001</v>
      </c>
      <c r="C8638" s="91">
        <v>1.7090000000000001</v>
      </c>
      <c r="D8638" s="88"/>
      <c r="E8638" s="88"/>
      <c r="F8638" s="88"/>
    </row>
    <row r="8639" spans="1:6" s="92" customFormat="1">
      <c r="A8639" s="85">
        <v>45841</v>
      </c>
      <c r="B8639" s="91">
        <v>1.4124000000000001</v>
      </c>
      <c r="C8639" s="91">
        <v>1.7090000000000001</v>
      </c>
      <c r="D8639" s="88"/>
      <c r="E8639" s="88"/>
      <c r="F8639" s="88"/>
    </row>
    <row r="8640" spans="1:6" s="92" customFormat="1">
      <c r="A8640" s="85">
        <v>45842</v>
      </c>
      <c r="B8640" s="91">
        <v>1.4413</v>
      </c>
      <c r="C8640" s="91">
        <v>1.744</v>
      </c>
      <c r="D8640" s="88"/>
      <c r="E8640" s="88"/>
      <c r="F8640" s="88"/>
    </row>
    <row r="8641" spans="1:6" s="92" customFormat="1">
      <c r="A8641" s="85">
        <v>45843</v>
      </c>
      <c r="B8641" s="91">
        <v>1.4413</v>
      </c>
      <c r="C8641" s="91">
        <v>1.744</v>
      </c>
      <c r="D8641" s="88"/>
      <c r="E8641" s="88"/>
      <c r="F8641" s="88"/>
    </row>
    <row r="8642" spans="1:6" s="92" customFormat="1">
      <c r="A8642" s="85">
        <v>45844</v>
      </c>
      <c r="B8642" s="91">
        <v>1.4413</v>
      </c>
      <c r="C8642" s="91">
        <v>1.744</v>
      </c>
      <c r="D8642" s="88"/>
      <c r="E8642" s="88"/>
      <c r="F8642" s="88"/>
    </row>
    <row r="8643" spans="1:6" s="92" customFormat="1">
      <c r="A8643" s="85">
        <v>45845</v>
      </c>
      <c r="B8643" s="91">
        <v>1.4413</v>
      </c>
      <c r="C8643" s="91">
        <v>1.744</v>
      </c>
      <c r="D8643" s="88"/>
      <c r="E8643" s="88"/>
      <c r="F8643" s="88"/>
    </row>
    <row r="8644" spans="1:6" s="92" customFormat="1">
      <c r="A8644" s="85">
        <v>45846</v>
      </c>
      <c r="B8644" s="91">
        <v>1.4413</v>
      </c>
      <c r="C8644" s="91">
        <v>1.744</v>
      </c>
      <c r="D8644" s="88"/>
      <c r="E8644" s="88"/>
      <c r="F8644" s="88"/>
    </row>
    <row r="8645" spans="1:6" s="92" customFormat="1">
      <c r="A8645" s="85">
        <v>45847</v>
      </c>
      <c r="B8645" s="91">
        <v>1.4413</v>
      </c>
      <c r="C8645" s="91">
        <v>1.744</v>
      </c>
      <c r="D8645" s="88"/>
      <c r="E8645" s="88"/>
      <c r="F8645" s="88"/>
    </row>
    <row r="8646" spans="1:6" s="92" customFormat="1">
      <c r="A8646" s="85">
        <v>45848</v>
      </c>
      <c r="B8646" s="91">
        <v>1.4413</v>
      </c>
      <c r="C8646" s="91">
        <v>1.744</v>
      </c>
      <c r="D8646" s="88"/>
      <c r="E8646" s="88"/>
      <c r="F8646" s="88"/>
    </row>
    <row r="8647" spans="1:6" s="92" customFormat="1">
      <c r="A8647" s="85">
        <v>45849</v>
      </c>
      <c r="B8647" s="91">
        <v>1.4719</v>
      </c>
      <c r="C8647" s="91">
        <v>1.7809999999999999</v>
      </c>
      <c r="D8647" s="88"/>
      <c r="E8647" s="88"/>
      <c r="F8647" s="88"/>
    </row>
    <row r="8648" spans="1:6" s="92" customFormat="1">
      <c r="A8648" s="85">
        <v>45850</v>
      </c>
      <c r="B8648" s="91">
        <v>1.4719</v>
      </c>
      <c r="C8648" s="91">
        <v>1.7809999999999999</v>
      </c>
      <c r="D8648" s="88"/>
      <c r="E8648" s="88"/>
      <c r="F8648" s="88"/>
    </row>
    <row r="8649" spans="1:6" s="92" customFormat="1">
      <c r="A8649" s="85">
        <v>45851</v>
      </c>
      <c r="B8649" s="91">
        <v>1.4719</v>
      </c>
      <c r="C8649" s="91">
        <v>1.7809999999999999</v>
      </c>
      <c r="D8649" s="88"/>
      <c r="E8649" s="88"/>
      <c r="F8649" s="88"/>
    </row>
    <row r="8650" spans="1:6" s="92" customFormat="1">
      <c r="A8650" s="85">
        <v>45852</v>
      </c>
      <c r="B8650" s="91">
        <v>1.4719</v>
      </c>
      <c r="C8650" s="91">
        <v>1.7809999999999999</v>
      </c>
      <c r="D8650" s="88"/>
      <c r="E8650" s="88"/>
      <c r="F8650" s="88"/>
    </row>
    <row r="8651" spans="1:6" s="92" customFormat="1">
      <c r="A8651" s="85">
        <v>45853</v>
      </c>
      <c r="B8651" s="91">
        <v>1.4719</v>
      </c>
      <c r="C8651" s="91">
        <v>1.7809999999999999</v>
      </c>
      <c r="D8651" s="88"/>
      <c r="E8651" s="88"/>
      <c r="F8651" s="88"/>
    </row>
    <row r="8652" spans="1:6" s="92" customFormat="1">
      <c r="A8652" s="85">
        <v>45854</v>
      </c>
      <c r="B8652" s="91">
        <v>1.4719</v>
      </c>
      <c r="C8652" s="91">
        <v>1.7809999999999999</v>
      </c>
      <c r="D8652" s="88"/>
      <c r="E8652" s="88"/>
      <c r="F8652" s="88"/>
    </row>
    <row r="8653" spans="1:6" s="92" customFormat="1">
      <c r="A8653" s="85">
        <v>45855</v>
      </c>
      <c r="B8653" s="91">
        <v>1.4397</v>
      </c>
      <c r="C8653" s="91">
        <v>1.742</v>
      </c>
      <c r="D8653" s="88"/>
      <c r="E8653" s="88"/>
      <c r="F8653" s="88"/>
    </row>
    <row r="8654" spans="1:6" s="92" customFormat="1">
      <c r="A8654" s="85">
        <v>45856</v>
      </c>
      <c r="B8654" s="91">
        <v>1.4397</v>
      </c>
      <c r="C8654" s="91">
        <v>1.742</v>
      </c>
      <c r="D8654" s="88"/>
      <c r="E8654" s="88"/>
      <c r="F8654" s="88"/>
    </row>
    <row r="8655" spans="1:6" s="92" customFormat="1">
      <c r="A8655" s="85">
        <v>45857</v>
      </c>
      <c r="B8655" s="91">
        <v>1.4397</v>
      </c>
      <c r="C8655" s="91">
        <v>1.742</v>
      </c>
      <c r="D8655" s="88"/>
      <c r="E8655" s="88"/>
      <c r="F8655" s="88"/>
    </row>
    <row r="8656" spans="1:6" s="92" customFormat="1">
      <c r="A8656" s="85">
        <v>45858</v>
      </c>
      <c r="B8656" s="91">
        <v>1.4397</v>
      </c>
      <c r="C8656" s="91">
        <v>1.742</v>
      </c>
      <c r="D8656" s="88"/>
      <c r="E8656" s="88"/>
      <c r="F8656" s="88"/>
    </row>
    <row r="8657" spans="1:6" s="92" customFormat="1">
      <c r="A8657" s="85">
        <v>45859</v>
      </c>
      <c r="B8657" s="91">
        <v>1.4397</v>
      </c>
      <c r="C8657" s="91">
        <v>1.742</v>
      </c>
      <c r="D8657" s="88"/>
      <c r="E8657" s="88"/>
      <c r="F8657" s="88"/>
    </row>
    <row r="8658" spans="1:6" s="92" customFormat="1">
      <c r="A8658" s="85">
        <v>45860</v>
      </c>
      <c r="B8658" s="91">
        <v>1.4397</v>
      </c>
      <c r="C8658" s="91">
        <v>1.742</v>
      </c>
      <c r="D8658" s="88"/>
      <c r="E8658" s="88"/>
      <c r="F8658" s="88"/>
    </row>
    <row r="8659" spans="1:6" s="92" customFormat="1">
      <c r="A8659" s="85">
        <v>45861</v>
      </c>
      <c r="B8659" s="91">
        <v>1.4397</v>
      </c>
      <c r="C8659" s="91">
        <v>1.742</v>
      </c>
      <c r="D8659" s="88"/>
      <c r="E8659" s="88"/>
      <c r="F8659" s="88"/>
    </row>
    <row r="8660" spans="1:6" s="92" customFormat="1">
      <c r="A8660" s="85">
        <v>45862</v>
      </c>
      <c r="B8660" s="91">
        <v>1.4397</v>
      </c>
      <c r="C8660" s="91">
        <v>1.742</v>
      </c>
      <c r="D8660" s="88"/>
      <c r="E8660" s="88"/>
      <c r="F8660" s="88"/>
    </row>
    <row r="8661" spans="1:6" s="92" customFormat="1">
      <c r="A8661" s="85">
        <v>45863</v>
      </c>
      <c r="B8661" s="91">
        <v>1.4397</v>
      </c>
      <c r="C8661" s="91">
        <v>1.742</v>
      </c>
      <c r="D8661" s="88"/>
      <c r="E8661" s="88"/>
      <c r="F8661" s="88"/>
    </row>
    <row r="8662" spans="1:6" s="92" customFormat="1">
      <c r="A8662" s="85">
        <v>45864</v>
      </c>
      <c r="B8662" s="91">
        <v>1.4397</v>
      </c>
      <c r="C8662" s="91">
        <v>1.742</v>
      </c>
      <c r="D8662" s="88"/>
      <c r="E8662" s="88"/>
      <c r="F8662" s="88"/>
    </row>
    <row r="8663" spans="1:6" s="92" customFormat="1">
      <c r="A8663" s="85">
        <v>45865</v>
      </c>
      <c r="B8663" s="91">
        <v>1.4397</v>
      </c>
      <c r="C8663" s="91">
        <v>1.742</v>
      </c>
      <c r="D8663" s="88"/>
      <c r="E8663" s="88"/>
      <c r="F8663" s="88"/>
    </row>
    <row r="8664" spans="1:6" s="92" customFormat="1">
      <c r="A8664" s="85">
        <v>45866</v>
      </c>
      <c r="B8664" s="91">
        <v>1.4397</v>
      </c>
      <c r="C8664" s="91">
        <v>1.742</v>
      </c>
      <c r="D8664" s="88"/>
      <c r="E8664" s="88"/>
      <c r="F8664" s="88"/>
    </row>
    <row r="8665" spans="1:6" s="92" customFormat="1">
      <c r="A8665" s="85">
        <v>45867</v>
      </c>
      <c r="B8665" s="91">
        <v>1.4397</v>
      </c>
      <c r="C8665" s="91">
        <v>1.742</v>
      </c>
      <c r="D8665" s="88"/>
      <c r="E8665" s="88"/>
      <c r="F8665" s="88"/>
    </row>
    <row r="8666" spans="1:6" s="92" customFormat="1">
      <c r="A8666" s="85">
        <v>45868</v>
      </c>
      <c r="B8666" s="91">
        <v>1.4397</v>
      </c>
      <c r="C8666" s="91">
        <v>1.742</v>
      </c>
      <c r="D8666" s="88"/>
      <c r="E8666" s="88"/>
      <c r="F8666" s="88"/>
    </row>
    <row r="8667" spans="1:6" s="92" customFormat="1">
      <c r="A8667" s="85">
        <v>45869</v>
      </c>
      <c r="B8667" s="91">
        <v>1.4397</v>
      </c>
      <c r="C8667" s="91">
        <v>1.742</v>
      </c>
      <c r="D8667" s="88"/>
      <c r="E8667" s="88"/>
      <c r="F8667" s="88"/>
    </row>
    <row r="8668" spans="1:6" s="92" customFormat="1">
      <c r="A8668" s="85">
        <v>45870</v>
      </c>
      <c r="B8668" s="91">
        <v>1.4397</v>
      </c>
      <c r="C8668" s="91">
        <v>1.742</v>
      </c>
      <c r="D8668" s="88"/>
      <c r="E8668" s="88"/>
      <c r="F8668" s="88"/>
    </row>
    <row r="8669" spans="1:6" s="92" customFormat="1">
      <c r="A8669" s="85">
        <v>45871</v>
      </c>
      <c r="B8669" s="91">
        <v>1.4397</v>
      </c>
      <c r="C8669" s="91">
        <v>1.742</v>
      </c>
      <c r="D8669" s="88"/>
      <c r="E8669" s="88"/>
      <c r="F8669" s="88"/>
    </row>
    <row r="8670" spans="1:6" s="92" customFormat="1">
      <c r="A8670" s="85">
        <v>45872</v>
      </c>
      <c r="B8670" s="91">
        <v>1.4397</v>
      </c>
      <c r="C8670" s="91">
        <v>1.742</v>
      </c>
      <c r="D8670" s="88"/>
      <c r="E8670" s="88"/>
      <c r="F8670" s="88"/>
    </row>
    <row r="8671" spans="1:6" s="92" customFormat="1">
      <c r="A8671" s="85">
        <v>45873</v>
      </c>
      <c r="B8671" s="91">
        <v>1.4397</v>
      </c>
      <c r="C8671" s="91">
        <v>1.742</v>
      </c>
      <c r="D8671" s="88"/>
      <c r="E8671" s="88"/>
      <c r="F8671" s="88"/>
    </row>
    <row r="8672" spans="1:6" s="92" customFormat="1">
      <c r="A8672" s="85">
        <v>45874</v>
      </c>
      <c r="B8672" s="91">
        <v>1.4397</v>
      </c>
      <c r="C8672" s="91">
        <v>1.742</v>
      </c>
      <c r="D8672" s="88"/>
      <c r="E8672" s="88"/>
      <c r="F8672" s="88"/>
    </row>
    <row r="8673" spans="1:6" s="92" customFormat="1">
      <c r="A8673" s="85">
        <v>45875</v>
      </c>
      <c r="B8673" s="91">
        <v>1.4397</v>
      </c>
      <c r="C8673" s="91">
        <v>1.742</v>
      </c>
      <c r="D8673" s="88"/>
      <c r="E8673" s="88"/>
      <c r="F8673" s="88"/>
    </row>
    <row r="8674" spans="1:6" s="92" customFormat="1">
      <c r="A8674" s="85">
        <v>45876</v>
      </c>
      <c r="B8674" s="91">
        <v>1.4397</v>
      </c>
      <c r="C8674" s="91">
        <v>1.742</v>
      </c>
      <c r="D8674" s="88"/>
      <c r="E8674" s="88"/>
      <c r="F8674" s="88"/>
    </row>
    <row r="8675" spans="1:6" s="92" customFormat="1">
      <c r="A8675" s="85">
        <v>45877</v>
      </c>
      <c r="B8675" s="91">
        <v>1.419</v>
      </c>
      <c r="C8675" s="91">
        <v>1.7170000000000001</v>
      </c>
      <c r="D8675" s="88"/>
      <c r="E8675" s="88"/>
      <c r="F8675" s="88"/>
    </row>
    <row r="8676" spans="1:6" s="92" customFormat="1">
      <c r="A8676" s="85">
        <v>45878</v>
      </c>
      <c r="B8676" s="91">
        <v>1.419</v>
      </c>
      <c r="C8676" s="91">
        <v>1.7170000000000001</v>
      </c>
      <c r="D8676" s="88"/>
      <c r="E8676" s="88"/>
      <c r="F8676" s="88"/>
    </row>
    <row r="8677" spans="1:6" s="92" customFormat="1">
      <c r="A8677" s="85">
        <v>45879</v>
      </c>
      <c r="B8677" s="91">
        <v>1.419</v>
      </c>
      <c r="C8677" s="91">
        <v>1.7170000000000001</v>
      </c>
      <c r="D8677" s="88"/>
      <c r="E8677" s="88"/>
      <c r="F8677" s="88"/>
    </row>
    <row r="8678" spans="1:6" s="92" customFormat="1">
      <c r="A8678" s="85">
        <v>45880</v>
      </c>
      <c r="B8678" s="91">
        <v>1.419</v>
      </c>
      <c r="C8678" s="91">
        <v>1.7170000000000001</v>
      </c>
      <c r="D8678" s="88"/>
      <c r="E8678" s="88"/>
      <c r="F8678" s="88"/>
    </row>
    <row r="8679" spans="1:6" s="92" customFormat="1">
      <c r="A8679" s="85">
        <v>45881</v>
      </c>
      <c r="B8679" s="91">
        <v>1.419</v>
      </c>
      <c r="C8679" s="91">
        <v>1.7170000000000001</v>
      </c>
      <c r="D8679" s="88"/>
      <c r="E8679" s="88"/>
      <c r="F8679" s="88"/>
    </row>
    <row r="8680" spans="1:6" s="92" customFormat="1">
      <c r="A8680" s="85">
        <v>45882</v>
      </c>
      <c r="B8680" s="91">
        <v>1.419</v>
      </c>
      <c r="C8680" s="91">
        <v>1.7170000000000001</v>
      </c>
      <c r="D8680" s="88"/>
      <c r="E8680" s="88"/>
      <c r="F8680" s="88"/>
    </row>
    <row r="8681" spans="1:6" s="92" customFormat="1">
      <c r="A8681" s="85">
        <v>45883</v>
      </c>
      <c r="B8681" s="91">
        <v>1.419</v>
      </c>
      <c r="C8681" s="91">
        <v>1.7170000000000001</v>
      </c>
      <c r="D8681" s="88"/>
      <c r="E8681" s="88"/>
      <c r="F8681" s="88"/>
    </row>
    <row r="8682" spans="1:6" s="92" customFormat="1">
      <c r="A8682" s="85">
        <v>45884</v>
      </c>
      <c r="B8682" s="91">
        <v>1.3934</v>
      </c>
      <c r="C8682" s="91">
        <v>1.6859999999999999</v>
      </c>
      <c r="D8682" s="88"/>
      <c r="E8682" s="88"/>
      <c r="F8682" s="88"/>
    </row>
    <row r="8683" spans="1:6" s="92" customFormat="1">
      <c r="A8683" s="85">
        <v>45885</v>
      </c>
      <c r="B8683" s="91">
        <v>1.3934</v>
      </c>
      <c r="C8683" s="91">
        <v>1.6859999999999999</v>
      </c>
      <c r="D8683" s="88"/>
      <c r="E8683" s="88"/>
      <c r="F8683" s="88"/>
    </row>
    <row r="8684" spans="1:6" s="92" customFormat="1">
      <c r="A8684" s="85">
        <v>45886</v>
      </c>
      <c r="B8684" s="91">
        <v>1.3934</v>
      </c>
      <c r="C8684" s="91">
        <v>1.6859999999999999</v>
      </c>
      <c r="D8684" s="88"/>
      <c r="E8684" s="88"/>
      <c r="F8684" s="88"/>
    </row>
    <row r="8685" spans="1:6" s="92" customFormat="1">
      <c r="A8685" s="85">
        <v>45887</v>
      </c>
      <c r="B8685" s="91">
        <v>1.3934</v>
      </c>
      <c r="C8685" s="91">
        <v>1.6859999999999999</v>
      </c>
      <c r="D8685" s="88"/>
      <c r="E8685" s="88"/>
      <c r="F8685" s="88"/>
    </row>
    <row r="8686" spans="1:6" s="92" customFormat="1">
      <c r="A8686" s="85">
        <v>45888</v>
      </c>
      <c r="B8686" s="91">
        <v>1.3934</v>
      </c>
      <c r="C8686" s="91">
        <v>1.6859999999999999</v>
      </c>
      <c r="D8686" s="88"/>
      <c r="E8686" s="88"/>
      <c r="F8686" s="88"/>
    </row>
    <row r="8687" spans="1:6" s="92" customFormat="1">
      <c r="A8687" s="85">
        <v>45889</v>
      </c>
      <c r="B8687" s="91">
        <v>1.3934</v>
      </c>
      <c r="C8687" s="91">
        <v>1.6859999999999999</v>
      </c>
      <c r="D8687" s="88"/>
      <c r="E8687" s="88"/>
      <c r="F8687" s="88"/>
    </row>
    <row r="8688" spans="1:6" s="92" customFormat="1">
      <c r="A8688" s="85">
        <v>45890</v>
      </c>
      <c r="B8688" s="91">
        <v>1.3934</v>
      </c>
      <c r="C8688" s="91">
        <v>1.6859999999999999</v>
      </c>
      <c r="D8688" s="88"/>
      <c r="E8688" s="88"/>
      <c r="F8688" s="88"/>
    </row>
    <row r="8689" spans="1:6" s="92" customFormat="1">
      <c r="A8689" s="85">
        <v>45891</v>
      </c>
      <c r="B8689" s="91">
        <v>1.3934</v>
      </c>
      <c r="C8689" s="91">
        <v>1.6859999999999999</v>
      </c>
      <c r="D8689" s="88"/>
      <c r="E8689" s="88"/>
      <c r="F8689" s="88"/>
    </row>
    <row r="8690" spans="1:6" s="92" customFormat="1">
      <c r="A8690" s="85">
        <v>45892</v>
      </c>
      <c r="B8690" s="91">
        <v>1.4181999999999999</v>
      </c>
      <c r="C8690" s="91">
        <v>1.716</v>
      </c>
      <c r="D8690" s="88"/>
      <c r="E8690" s="88"/>
      <c r="F8690" s="88"/>
    </row>
    <row r="8691" spans="1:6" s="92" customFormat="1">
      <c r="A8691" s="85">
        <v>45893</v>
      </c>
      <c r="B8691" s="91">
        <v>1.4181999999999999</v>
      </c>
      <c r="C8691" s="91">
        <v>1.716</v>
      </c>
      <c r="D8691" s="88"/>
      <c r="E8691" s="88"/>
      <c r="F8691" s="88"/>
    </row>
    <row r="8692" spans="1:6" s="92" customFormat="1">
      <c r="A8692" s="85">
        <v>45894</v>
      </c>
      <c r="B8692" s="91">
        <v>1.4181999999999999</v>
      </c>
      <c r="C8692" s="91">
        <v>1.716</v>
      </c>
      <c r="D8692" s="88"/>
      <c r="E8692" s="88"/>
      <c r="F8692" s="88"/>
    </row>
    <row r="8693" spans="1:6" s="92" customFormat="1">
      <c r="A8693" s="85">
        <v>45895</v>
      </c>
      <c r="B8693" s="91">
        <v>1.4181999999999999</v>
      </c>
      <c r="C8693" s="91">
        <v>1.716</v>
      </c>
      <c r="D8693" s="88"/>
      <c r="E8693" s="88"/>
      <c r="F8693" s="88"/>
    </row>
    <row r="8694" spans="1:6" s="92" customFormat="1">
      <c r="A8694" s="85">
        <v>45896</v>
      </c>
      <c r="B8694" s="91">
        <v>1.4181999999999999</v>
      </c>
      <c r="C8694" s="91">
        <v>1.716</v>
      </c>
      <c r="D8694" s="88"/>
      <c r="E8694" s="88"/>
      <c r="F8694" s="88"/>
    </row>
    <row r="8695" spans="1:6" s="92" customFormat="1">
      <c r="A8695" s="85">
        <v>45897</v>
      </c>
      <c r="B8695" s="91">
        <v>1.4181999999999999</v>
      </c>
      <c r="C8695" s="91">
        <v>1.716</v>
      </c>
      <c r="D8695" s="88"/>
      <c r="E8695" s="88"/>
      <c r="F8695" s="88"/>
    </row>
    <row r="8696" spans="1:6" s="92" customFormat="1">
      <c r="A8696" s="85">
        <v>45898</v>
      </c>
      <c r="B8696" s="91">
        <v>1.4181999999999999</v>
      </c>
      <c r="C8696" s="91">
        <v>1.716</v>
      </c>
      <c r="D8696" s="88"/>
      <c r="E8696" s="88"/>
      <c r="F8696" s="88"/>
    </row>
    <row r="8697" spans="1:6" s="92" customFormat="1">
      <c r="A8697" s="85">
        <v>45899</v>
      </c>
      <c r="B8697" s="91">
        <v>1.4181999999999999</v>
      </c>
      <c r="C8697" s="91">
        <v>1.716</v>
      </c>
      <c r="D8697" s="88"/>
      <c r="E8697" s="88"/>
      <c r="F8697" s="88"/>
    </row>
    <row r="8698" spans="1:6" s="92" customFormat="1">
      <c r="A8698" s="85">
        <v>45900</v>
      </c>
      <c r="B8698" s="91">
        <v>1.4181999999999999</v>
      </c>
      <c r="C8698" s="91">
        <v>1.716</v>
      </c>
      <c r="D8698" s="88"/>
      <c r="E8698" s="88"/>
      <c r="F8698" s="88"/>
    </row>
    <row r="8699" spans="1:6" s="92" customFormat="1">
      <c r="A8699" s="85">
        <v>45901</v>
      </c>
      <c r="B8699" s="91">
        <v>1.4181999999999999</v>
      </c>
      <c r="C8699" s="91">
        <v>1.716</v>
      </c>
      <c r="D8699" s="88"/>
      <c r="E8699" s="88"/>
      <c r="F8699" s="88"/>
    </row>
    <row r="8700" spans="1:6" s="92" customFormat="1">
      <c r="A8700" s="85">
        <v>45902</v>
      </c>
      <c r="B8700" s="91">
        <v>1.4181999999999999</v>
      </c>
      <c r="C8700" s="91">
        <v>1.716</v>
      </c>
      <c r="D8700" s="88"/>
      <c r="E8700" s="88"/>
      <c r="F8700" s="88"/>
    </row>
    <row r="8701" spans="1:6" s="92" customFormat="1">
      <c r="A8701" s="85">
        <v>45903</v>
      </c>
      <c r="B8701" s="91">
        <v>1.4181999999999999</v>
      </c>
      <c r="C8701" s="91">
        <v>1.716</v>
      </c>
      <c r="D8701" s="88"/>
      <c r="E8701" s="88"/>
      <c r="F8701" s="88"/>
    </row>
    <row r="8702" spans="1:6" s="92" customFormat="1">
      <c r="A8702" s="85">
        <v>45904</v>
      </c>
      <c r="B8702" s="91">
        <v>1.4181999999999999</v>
      </c>
      <c r="C8702" s="91">
        <v>1.716</v>
      </c>
      <c r="D8702" s="88"/>
      <c r="E8702" s="88"/>
      <c r="F8702" s="88"/>
    </row>
    <row r="8703" spans="1:6" s="92" customFormat="1">
      <c r="A8703" s="85">
        <v>45905</v>
      </c>
      <c r="B8703" s="91">
        <v>1.4181999999999999</v>
      </c>
      <c r="C8703" s="91">
        <v>1.716</v>
      </c>
      <c r="D8703" s="88"/>
      <c r="E8703" s="88"/>
      <c r="F8703" s="88"/>
    </row>
    <row r="8704" spans="1:6" s="92" customFormat="1">
      <c r="A8704" s="85">
        <v>45906</v>
      </c>
      <c r="B8704" s="91">
        <v>1.4347000000000001</v>
      </c>
      <c r="C8704" s="91">
        <v>1.736</v>
      </c>
      <c r="D8704" s="88"/>
      <c r="E8704" s="88"/>
      <c r="F8704" s="88"/>
    </row>
    <row r="8705" spans="1:6" s="92" customFormat="1">
      <c r="A8705" s="85">
        <v>45907</v>
      </c>
      <c r="B8705" s="91">
        <v>1.4347000000000001</v>
      </c>
      <c r="C8705" s="91">
        <v>1.736</v>
      </c>
      <c r="D8705" s="88"/>
      <c r="E8705" s="88"/>
      <c r="F8705" s="88"/>
    </row>
    <row r="8706" spans="1:6" s="92" customFormat="1">
      <c r="A8706" s="85">
        <v>45908</v>
      </c>
      <c r="B8706" s="91">
        <v>1.4347000000000001</v>
      </c>
      <c r="C8706" s="91">
        <v>1.736</v>
      </c>
      <c r="D8706" s="88"/>
      <c r="E8706" s="88"/>
      <c r="F8706" s="88"/>
    </row>
    <row r="8707" spans="1:6" s="92" customFormat="1">
      <c r="A8707" s="85">
        <v>45909</v>
      </c>
      <c r="B8707" s="91">
        <v>1.4347000000000001</v>
      </c>
      <c r="C8707" s="91">
        <v>1.736</v>
      </c>
      <c r="D8707" s="88"/>
      <c r="E8707" s="88"/>
      <c r="F8707" s="88"/>
    </row>
    <row r="8708" spans="1:6" s="92" customFormat="1">
      <c r="A8708" s="85">
        <v>45910</v>
      </c>
      <c r="B8708" s="91">
        <v>1.4347000000000001</v>
      </c>
      <c r="C8708" s="91">
        <v>1.736</v>
      </c>
      <c r="D8708" s="88"/>
      <c r="E8708" s="88"/>
      <c r="F8708" s="88"/>
    </row>
    <row r="8709" spans="1:6" s="92" customFormat="1">
      <c r="A8709" s="85">
        <v>45911</v>
      </c>
      <c r="B8709" s="91">
        <v>1.4347000000000001</v>
      </c>
      <c r="C8709" s="91">
        <v>1.736</v>
      </c>
      <c r="D8709" s="88"/>
      <c r="E8709" s="88"/>
      <c r="F8709" s="88"/>
    </row>
    <row r="8710" spans="1:6" s="92" customFormat="1">
      <c r="A8710" s="85">
        <v>45912</v>
      </c>
      <c r="B8710" s="91">
        <v>1.4347000000000001</v>
      </c>
      <c r="C8710" s="91">
        <v>1.736</v>
      </c>
      <c r="D8710" s="88"/>
      <c r="E8710" s="88"/>
      <c r="F8710" s="88"/>
    </row>
    <row r="8711" spans="1:6" s="92" customFormat="1">
      <c r="A8711" s="85">
        <v>45913</v>
      </c>
      <c r="B8711" s="91">
        <v>1.4347000000000001</v>
      </c>
      <c r="C8711" s="91">
        <v>1.736</v>
      </c>
      <c r="D8711" s="88"/>
      <c r="E8711" s="88"/>
      <c r="F8711" s="88"/>
    </row>
    <row r="8712" spans="1:6" s="92" customFormat="1">
      <c r="A8712" s="85">
        <v>45914</v>
      </c>
      <c r="B8712" s="91">
        <v>1.4347000000000001</v>
      </c>
      <c r="C8712" s="91">
        <v>1.736</v>
      </c>
      <c r="D8712" s="88"/>
      <c r="E8712" s="88"/>
      <c r="F8712" s="88"/>
    </row>
    <row r="8713" spans="1:6" s="92" customFormat="1">
      <c r="A8713" s="85">
        <v>45915</v>
      </c>
      <c r="B8713" s="91">
        <v>1.4347000000000001</v>
      </c>
      <c r="C8713" s="91">
        <v>1.736</v>
      </c>
      <c r="D8713" s="88"/>
      <c r="E8713" s="88"/>
      <c r="F8713" s="88"/>
    </row>
    <row r="8714" spans="1:6" s="92" customFormat="1">
      <c r="A8714" s="85">
        <v>45916</v>
      </c>
      <c r="B8714" s="91">
        <v>1.4273</v>
      </c>
      <c r="C8714" s="91">
        <v>1.7270000000000001</v>
      </c>
      <c r="D8714" s="88"/>
      <c r="E8714" s="88"/>
      <c r="F8714" s="88"/>
    </row>
    <row r="8715" spans="1:6" s="92" customFormat="1">
      <c r="A8715" s="85">
        <v>45917</v>
      </c>
      <c r="B8715" s="91">
        <v>1.4273</v>
      </c>
      <c r="C8715" s="91">
        <v>1.7270000000000001</v>
      </c>
      <c r="D8715" s="88"/>
      <c r="E8715" s="88"/>
      <c r="F8715" s="88"/>
    </row>
    <row r="8716" spans="1:6" s="92" customFormat="1">
      <c r="A8716" s="85">
        <v>45918</v>
      </c>
      <c r="B8716" s="91">
        <v>1.4273</v>
      </c>
      <c r="C8716" s="91">
        <v>1.7270000000000001</v>
      </c>
      <c r="D8716" s="88"/>
      <c r="E8716" s="88"/>
      <c r="F8716" s="88"/>
    </row>
    <row r="8717" spans="1:6" s="92" customFormat="1">
      <c r="A8717" s="85">
        <v>45919</v>
      </c>
      <c r="B8717" s="91">
        <v>1.4273</v>
      </c>
      <c r="C8717" s="91">
        <v>1.7270000000000001</v>
      </c>
      <c r="D8717" s="88"/>
      <c r="E8717" s="88"/>
      <c r="F8717" s="88"/>
    </row>
    <row r="8718" spans="1:6" s="92" customFormat="1">
      <c r="A8718" s="85">
        <v>45920</v>
      </c>
      <c r="B8718" s="91">
        <v>1.4273</v>
      </c>
      <c r="C8718" s="91">
        <v>1.7270000000000001</v>
      </c>
      <c r="D8718" s="88"/>
      <c r="E8718" s="88"/>
      <c r="F8718" s="88"/>
    </row>
    <row r="8719" spans="1:6" s="92" customFormat="1">
      <c r="A8719" s="85">
        <v>45921</v>
      </c>
      <c r="B8719" s="91">
        <v>1.4273</v>
      </c>
      <c r="C8719" s="91">
        <v>1.7270000000000001</v>
      </c>
      <c r="D8719" s="88"/>
      <c r="E8719" s="88"/>
      <c r="F8719" s="88"/>
    </row>
    <row r="8720" spans="1:6" s="92" customFormat="1">
      <c r="A8720" s="85">
        <v>45922</v>
      </c>
      <c r="B8720" s="91">
        <v>1.4273</v>
      </c>
      <c r="C8720" s="91">
        <v>1.7270000000000001</v>
      </c>
      <c r="D8720" s="88"/>
      <c r="E8720" s="88"/>
      <c r="F8720" s="88"/>
    </row>
    <row r="8721" spans="1:6" s="92" customFormat="1">
      <c r="A8721" s="85">
        <v>45923</v>
      </c>
      <c r="B8721" s="91">
        <v>1.4273</v>
      </c>
      <c r="C8721" s="91">
        <v>1.7270000000000001</v>
      </c>
      <c r="D8721" s="88"/>
      <c r="E8721" s="88"/>
      <c r="F8721" s="88"/>
    </row>
    <row r="8722" spans="1:6" s="92" customFormat="1">
      <c r="A8722" s="85">
        <v>45924</v>
      </c>
      <c r="B8722" s="91">
        <v>1.4273</v>
      </c>
      <c r="C8722" s="91">
        <v>1.7270000000000001</v>
      </c>
      <c r="D8722" s="88"/>
      <c r="E8722" s="88"/>
      <c r="F8722" s="88"/>
    </row>
    <row r="8723" spans="1:6" s="92" customFormat="1">
      <c r="A8723" s="85">
        <v>45925</v>
      </c>
      <c r="B8723" s="91">
        <v>1.4273</v>
      </c>
      <c r="C8723" s="91">
        <v>1.7270000000000001</v>
      </c>
      <c r="D8723" s="88"/>
      <c r="E8723" s="88"/>
      <c r="F8723" s="88"/>
    </row>
    <row r="8724" spans="1:6" s="92" customFormat="1">
      <c r="A8724" s="85">
        <v>45926</v>
      </c>
      <c r="B8724" s="91">
        <v>1.4273</v>
      </c>
      <c r="C8724" s="91">
        <v>1.7270000000000001</v>
      </c>
      <c r="D8724" s="88"/>
      <c r="E8724" s="88"/>
      <c r="F8724" s="88"/>
    </row>
    <row r="8725" spans="1:6" s="92" customFormat="1">
      <c r="A8725" s="85">
        <v>45927</v>
      </c>
      <c r="B8725" s="91">
        <v>1.4273</v>
      </c>
      <c r="C8725" s="91">
        <v>1.7270000000000001</v>
      </c>
      <c r="D8725" s="88"/>
      <c r="E8725" s="88"/>
      <c r="F8725" s="88"/>
    </row>
    <row r="8726" spans="1:6" s="92" customFormat="1">
      <c r="A8726" s="85">
        <v>45928</v>
      </c>
      <c r="B8726" s="91">
        <v>1.4273</v>
      </c>
      <c r="C8726" s="91">
        <v>1.7270000000000001</v>
      </c>
      <c r="D8726" s="88"/>
      <c r="E8726" s="88"/>
      <c r="F8726" s="88"/>
    </row>
    <row r="8727" spans="1:6" s="92" customFormat="1">
      <c r="A8727" s="85">
        <v>45929</v>
      </c>
      <c r="B8727" s="91">
        <v>1.4273</v>
      </c>
      <c r="C8727" s="91">
        <v>1.7270000000000001</v>
      </c>
      <c r="D8727" s="88"/>
      <c r="E8727" s="88"/>
      <c r="F8727" s="88"/>
    </row>
    <row r="8728" spans="1:6" s="92" customFormat="1">
      <c r="A8728" s="85">
        <v>45930</v>
      </c>
      <c r="B8728" s="91">
        <v>1.4273</v>
      </c>
      <c r="C8728" s="91">
        <v>1.7270000000000001</v>
      </c>
      <c r="D8728" s="88"/>
      <c r="E8728" s="88"/>
      <c r="F8728" s="88"/>
    </row>
    <row r="8729" spans="1:6" s="92" customFormat="1">
      <c r="A8729" s="85">
        <v>45931</v>
      </c>
      <c r="B8729" s="91">
        <v>1.4379999999999999</v>
      </c>
      <c r="C8729" s="91">
        <v>1.74</v>
      </c>
      <c r="D8729" s="88"/>
      <c r="E8729" s="88"/>
      <c r="F8729" s="88"/>
    </row>
    <row r="8730" spans="1:6" s="92" customFormat="1">
      <c r="A8730" s="85">
        <v>45932</v>
      </c>
      <c r="B8730" s="91">
        <v>1.4379999999999999</v>
      </c>
      <c r="C8730" s="91">
        <v>1.74</v>
      </c>
      <c r="D8730" s="88"/>
      <c r="E8730" s="88"/>
      <c r="F8730" s="88"/>
    </row>
    <row r="8731" spans="1:6" s="92" customFormat="1">
      <c r="A8731" s="85">
        <v>45933</v>
      </c>
      <c r="B8731" s="91">
        <v>1.4379999999999999</v>
      </c>
      <c r="C8731" s="91">
        <v>1.74</v>
      </c>
      <c r="D8731" s="88"/>
      <c r="E8731" s="88"/>
      <c r="F8731" s="88"/>
    </row>
    <row r="8732" spans="1:6" s="92" customFormat="1">
      <c r="A8732" s="85">
        <v>45934</v>
      </c>
      <c r="B8732" s="91">
        <v>1.4379999999999999</v>
      </c>
      <c r="C8732" s="91">
        <v>1.74</v>
      </c>
      <c r="D8732" s="88"/>
      <c r="E8732" s="88"/>
      <c r="F8732" s="88"/>
    </row>
    <row r="8733" spans="1:6" s="92" customFormat="1">
      <c r="A8733" s="85">
        <v>45935</v>
      </c>
      <c r="B8733" s="91">
        <v>1.4379999999999999</v>
      </c>
      <c r="C8733" s="91">
        <v>1.74</v>
      </c>
      <c r="D8733" s="88"/>
      <c r="E8733" s="88"/>
      <c r="F8733" s="88"/>
    </row>
    <row r="8734" spans="1:6" s="92" customFormat="1">
      <c r="A8734" s="85">
        <v>45936</v>
      </c>
      <c r="B8734" s="91">
        <v>1.4379999999999999</v>
      </c>
      <c r="C8734" s="91">
        <v>1.74</v>
      </c>
      <c r="D8734" s="88"/>
      <c r="E8734" s="88"/>
      <c r="F8734" s="88"/>
    </row>
    <row r="8735" spans="1:6" s="92" customFormat="1">
      <c r="A8735" s="85">
        <v>45937</v>
      </c>
      <c r="B8735" s="91">
        <v>1.4379999999999999</v>
      </c>
      <c r="C8735" s="91">
        <v>1.74</v>
      </c>
      <c r="D8735" s="88"/>
      <c r="E8735" s="88"/>
      <c r="F8735" s="88"/>
    </row>
    <row r="8736" spans="1:6" s="92" customFormat="1">
      <c r="A8736" s="85">
        <v>45938</v>
      </c>
      <c r="B8736" s="91">
        <v>1.4181999999999999</v>
      </c>
      <c r="C8736" s="91">
        <v>1.716</v>
      </c>
      <c r="D8736" s="88"/>
      <c r="E8736" s="88"/>
      <c r="F8736" s="88"/>
    </row>
    <row r="8737" spans="1:6" s="92" customFormat="1">
      <c r="A8737" s="85">
        <v>45939</v>
      </c>
      <c r="B8737" s="91">
        <v>1.4181999999999999</v>
      </c>
      <c r="C8737" s="91">
        <v>1.716</v>
      </c>
      <c r="D8737" s="88"/>
      <c r="E8737" s="88"/>
      <c r="F8737" s="88"/>
    </row>
    <row r="8738" spans="1:6" s="92" customFormat="1">
      <c r="A8738" s="85">
        <v>45940</v>
      </c>
      <c r="B8738" s="91">
        <v>1.4181999999999999</v>
      </c>
      <c r="C8738" s="91">
        <v>1.716</v>
      </c>
      <c r="D8738" s="88"/>
      <c r="E8738" s="88"/>
      <c r="F8738" s="88"/>
    </row>
    <row r="8739" spans="1:6" s="92" customFormat="1">
      <c r="A8739" s="85">
        <v>45941</v>
      </c>
      <c r="B8739" s="91">
        <v>1.4181999999999999</v>
      </c>
      <c r="C8739" s="91">
        <v>1.716</v>
      </c>
      <c r="D8739" s="88"/>
      <c r="E8739" s="88"/>
      <c r="F8739" s="88"/>
    </row>
    <row r="8740" spans="1:6" s="92" customFormat="1">
      <c r="A8740" s="85">
        <v>45942</v>
      </c>
      <c r="B8740" s="91">
        <v>1.4181999999999999</v>
      </c>
      <c r="C8740" s="91">
        <v>1.716</v>
      </c>
      <c r="D8740" s="88"/>
      <c r="E8740" s="88"/>
      <c r="F8740" s="88"/>
    </row>
    <row r="8741" spans="1:6" s="92" customFormat="1">
      <c r="A8741" s="85">
        <v>45943</v>
      </c>
      <c r="B8741" s="91">
        <v>1.4181999999999999</v>
      </c>
      <c r="C8741" s="91">
        <v>1.716</v>
      </c>
      <c r="D8741" s="88"/>
      <c r="E8741" s="88"/>
      <c r="F8741" s="88"/>
    </row>
    <row r="8742" spans="1:6" s="92" customFormat="1">
      <c r="A8742" s="85">
        <v>45944</v>
      </c>
      <c r="B8742" s="91">
        <v>1.4181999999999999</v>
      </c>
      <c r="C8742" s="91">
        <v>1.716</v>
      </c>
      <c r="D8742" s="88"/>
      <c r="E8742" s="88"/>
      <c r="F8742" s="88"/>
    </row>
    <row r="8743" spans="1:6" s="92" customFormat="1">
      <c r="A8743" s="85">
        <v>45945</v>
      </c>
      <c r="B8743" s="91">
        <v>1.4181999999999999</v>
      </c>
      <c r="C8743" s="91">
        <v>1.716</v>
      </c>
      <c r="D8743" s="88"/>
      <c r="E8743" s="88"/>
      <c r="F8743" s="88"/>
    </row>
    <row r="8744" spans="1:6" s="92" customFormat="1">
      <c r="A8744" s="85">
        <v>45946</v>
      </c>
      <c r="B8744" s="91">
        <v>1.4181999999999999</v>
      </c>
      <c r="C8744" s="91">
        <v>1.716</v>
      </c>
      <c r="D8744" s="88"/>
      <c r="E8744" s="88"/>
      <c r="F8744" s="88"/>
    </row>
    <row r="8745" spans="1:6" s="92" customFormat="1">
      <c r="A8745" s="85">
        <v>45947</v>
      </c>
      <c r="B8745" s="91">
        <v>1.4181999999999999</v>
      </c>
      <c r="C8745" s="91">
        <v>1.716</v>
      </c>
      <c r="D8745" s="88"/>
      <c r="E8745" s="88"/>
      <c r="F8745" s="88"/>
    </row>
    <row r="8746" spans="1:6" s="92" customFormat="1">
      <c r="A8746" s="85">
        <v>45948</v>
      </c>
      <c r="B8746" s="91">
        <v>1.4181999999999999</v>
      </c>
      <c r="C8746" s="91">
        <v>1.716</v>
      </c>
      <c r="D8746" s="88"/>
      <c r="E8746" s="88"/>
      <c r="F8746" s="88"/>
    </row>
    <row r="8747" spans="1:6" s="92" customFormat="1">
      <c r="A8747" s="85">
        <v>45949</v>
      </c>
      <c r="B8747" s="91">
        <v>1.4181999999999999</v>
      </c>
      <c r="C8747" s="91">
        <v>1.716</v>
      </c>
      <c r="D8747" s="88"/>
      <c r="E8747" s="88"/>
      <c r="F8747" s="88"/>
    </row>
    <row r="8748" spans="1:6" s="92" customFormat="1">
      <c r="A8748" s="85">
        <v>45950</v>
      </c>
      <c r="B8748" s="91">
        <v>1.4181999999999999</v>
      </c>
      <c r="C8748" s="91">
        <v>1.716</v>
      </c>
      <c r="D8748" s="88"/>
      <c r="E8748" s="88"/>
      <c r="F8748" s="88"/>
    </row>
    <row r="8749" spans="1:6" s="92" customFormat="1">
      <c r="A8749" s="85">
        <v>45951</v>
      </c>
      <c r="B8749" s="91">
        <v>1.395</v>
      </c>
      <c r="C8749" s="91">
        <v>1.6879999999999999</v>
      </c>
      <c r="D8749" s="88"/>
      <c r="E8749" s="88"/>
      <c r="F8749" s="88"/>
    </row>
    <row r="8750" spans="1:6" s="92" customFormat="1">
      <c r="A8750" s="85">
        <v>45952</v>
      </c>
      <c r="B8750" s="91">
        <v>1.395</v>
      </c>
      <c r="C8750" s="91">
        <v>1.6879999999999999</v>
      </c>
      <c r="D8750" s="88"/>
      <c r="E8750" s="88"/>
      <c r="F8750" s="88"/>
    </row>
    <row r="8751" spans="1:6" s="92" customFormat="1">
      <c r="A8751" s="85">
        <v>45953</v>
      </c>
      <c r="B8751" s="91">
        <v>1.395</v>
      </c>
      <c r="C8751" s="91">
        <v>1.6879999999999999</v>
      </c>
      <c r="D8751" s="88"/>
      <c r="E8751" s="88"/>
      <c r="F8751" s="88"/>
    </row>
    <row r="8752" spans="1:6" s="92" customFormat="1">
      <c r="A8752" s="85">
        <v>45954</v>
      </c>
      <c r="B8752" s="91">
        <v>1.4215</v>
      </c>
      <c r="C8752" s="91">
        <v>1.72</v>
      </c>
      <c r="D8752" s="88"/>
      <c r="E8752" s="88"/>
      <c r="F8752" s="88"/>
    </row>
    <row r="8753" spans="1:6" s="92" customFormat="1">
      <c r="A8753" s="85">
        <v>45955</v>
      </c>
      <c r="B8753" s="91">
        <v>1.4215</v>
      </c>
      <c r="C8753" s="91">
        <v>1.72</v>
      </c>
      <c r="D8753" s="88"/>
      <c r="E8753" s="88"/>
      <c r="F8753" s="88"/>
    </row>
    <row r="8754" spans="1:6" s="92" customFormat="1">
      <c r="A8754" s="85">
        <v>45956</v>
      </c>
      <c r="B8754" s="91">
        <v>1.4215</v>
      </c>
      <c r="C8754" s="91">
        <v>1.72</v>
      </c>
      <c r="D8754" s="88"/>
      <c r="E8754" s="88"/>
      <c r="F8754" s="88"/>
    </row>
    <row r="8755" spans="1:6" s="92" customFormat="1">
      <c r="A8755" s="85">
        <v>45957</v>
      </c>
      <c r="B8755" s="91">
        <v>1.4215</v>
      </c>
      <c r="C8755" s="91">
        <v>1.72</v>
      </c>
      <c r="D8755" s="88"/>
      <c r="E8755" s="88"/>
      <c r="F8755" s="88"/>
    </row>
    <row r="8756" spans="1:6" s="92" customFormat="1">
      <c r="A8756" s="85">
        <v>45958</v>
      </c>
      <c r="B8756" s="91">
        <v>1.4215</v>
      </c>
      <c r="C8756" s="91">
        <v>1.72</v>
      </c>
      <c r="D8756" s="88"/>
      <c r="E8756" s="88"/>
      <c r="F8756" s="88"/>
    </row>
    <row r="8757" spans="1:6" s="92" customFormat="1">
      <c r="A8757" s="85">
        <v>45959</v>
      </c>
      <c r="B8757" s="91">
        <v>1.4215</v>
      </c>
      <c r="C8757" s="91">
        <v>1.72</v>
      </c>
      <c r="D8757" s="88"/>
      <c r="E8757" s="88"/>
      <c r="F8757" s="88"/>
    </row>
    <row r="8758" spans="1:6" s="92" customFormat="1">
      <c r="A8758" s="85">
        <v>45960</v>
      </c>
      <c r="B8758" s="91">
        <v>1.4479</v>
      </c>
      <c r="C8758" s="91">
        <v>1.752</v>
      </c>
      <c r="D8758" s="88"/>
      <c r="E8758" s="88"/>
      <c r="F8758" s="88"/>
    </row>
    <row r="8759" spans="1:6" s="92" customFormat="1">
      <c r="A8759" s="85">
        <v>45961</v>
      </c>
      <c r="B8759" s="91">
        <v>1.4479</v>
      </c>
      <c r="C8759" s="91">
        <v>1.752</v>
      </c>
      <c r="D8759" s="88"/>
      <c r="E8759" s="88"/>
      <c r="F8759" s="88"/>
    </row>
    <row r="8760" spans="1:6" s="92" customFormat="1">
      <c r="A8760" s="85">
        <v>45962</v>
      </c>
      <c r="B8760" s="91">
        <v>1.4644999999999999</v>
      </c>
      <c r="C8760" s="91">
        <v>1.772</v>
      </c>
      <c r="D8760" s="88"/>
      <c r="E8760" s="88"/>
      <c r="F8760" s="88"/>
    </row>
    <row r="8761" spans="1:6" s="92" customFormat="1">
      <c r="A8761" s="85">
        <v>45963</v>
      </c>
      <c r="B8761" s="91">
        <v>1.4644999999999999</v>
      </c>
      <c r="C8761" s="91">
        <v>1.772</v>
      </c>
      <c r="D8761" s="88"/>
      <c r="E8761" s="88"/>
      <c r="F8761" s="88"/>
    </row>
    <row r="8762" spans="1:6" s="92" customFormat="1">
      <c r="A8762" s="85">
        <v>45964</v>
      </c>
      <c r="B8762" s="91">
        <v>1.4644999999999999</v>
      </c>
      <c r="C8762" s="91">
        <v>1.772</v>
      </c>
      <c r="D8762" s="88"/>
      <c r="E8762" s="88"/>
      <c r="F8762" s="88"/>
    </row>
    <row r="8763" spans="1:6" s="92" customFormat="1">
      <c r="A8763" s="85">
        <v>45965</v>
      </c>
      <c r="B8763" s="91">
        <v>1.4644999999999999</v>
      </c>
      <c r="C8763" s="91">
        <v>1.772</v>
      </c>
      <c r="D8763" s="88"/>
      <c r="E8763" s="88"/>
      <c r="F8763" s="88"/>
    </row>
    <row r="8764" spans="1:6" s="92" customFormat="1">
      <c r="A8764" s="85">
        <v>45966</v>
      </c>
      <c r="B8764" s="91">
        <v>1.4644999999999999</v>
      </c>
      <c r="C8764" s="91">
        <v>1.772</v>
      </c>
      <c r="D8764" s="88"/>
      <c r="E8764" s="88"/>
      <c r="F8764" s="88"/>
    </row>
    <row r="8765" spans="1:6" s="92" customFormat="1">
      <c r="A8765" s="85">
        <v>45967</v>
      </c>
      <c r="B8765" s="91">
        <v>1.4644999999999999</v>
      </c>
      <c r="C8765" s="91">
        <v>1.772</v>
      </c>
      <c r="D8765" s="88"/>
      <c r="E8765" s="88"/>
      <c r="F8765" s="88"/>
    </row>
    <row r="8766" spans="1:6" s="92" customFormat="1">
      <c r="A8766" s="85">
        <v>45968</v>
      </c>
      <c r="B8766" s="91">
        <v>1.4644999999999999</v>
      </c>
      <c r="C8766" s="91">
        <v>1.772</v>
      </c>
      <c r="D8766" s="88"/>
      <c r="E8766" s="88"/>
      <c r="F8766" s="88"/>
    </row>
    <row r="8767" spans="1:6" s="92" customFormat="1">
      <c r="A8767" s="85">
        <v>45969</v>
      </c>
      <c r="B8767" s="91">
        <v>1.4644999999999999</v>
      </c>
      <c r="C8767" s="91">
        <v>1.772</v>
      </c>
      <c r="D8767" s="88"/>
      <c r="E8767" s="88"/>
      <c r="F8767" s="88"/>
    </row>
    <row r="8768" spans="1:6" s="92" customFormat="1">
      <c r="A8768" s="85">
        <v>45970</v>
      </c>
      <c r="B8768" s="91">
        <v>1.4644999999999999</v>
      </c>
      <c r="C8768" s="91">
        <v>1.772</v>
      </c>
      <c r="D8768" s="88"/>
      <c r="E8768" s="88"/>
      <c r="F8768" s="88"/>
    </row>
    <row r="8769" spans="1:6" s="92" customFormat="1">
      <c r="A8769" s="85">
        <v>45971</v>
      </c>
      <c r="B8769" s="91">
        <v>1.4644999999999999</v>
      </c>
      <c r="C8769" s="91">
        <v>1.772</v>
      </c>
      <c r="D8769" s="88"/>
      <c r="E8769" s="88"/>
      <c r="F8769" s="88"/>
    </row>
    <row r="8770" spans="1:6" s="92" customFormat="1">
      <c r="A8770" s="85">
        <v>45972</v>
      </c>
      <c r="B8770" s="91">
        <v>1.4867999999999999</v>
      </c>
      <c r="C8770" s="91">
        <v>1.7989999999999999</v>
      </c>
      <c r="D8770" s="88"/>
      <c r="E8770" s="88"/>
      <c r="F8770" s="88"/>
    </row>
    <row r="8771" spans="1:6" s="92" customFormat="1">
      <c r="A8771" s="85">
        <v>45973</v>
      </c>
      <c r="B8771" s="91">
        <v>1.4867999999999999</v>
      </c>
      <c r="C8771" s="91">
        <v>1.7989999999999999</v>
      </c>
      <c r="D8771" s="88"/>
      <c r="E8771" s="88"/>
      <c r="F8771" s="88"/>
    </row>
    <row r="8772" spans="1:6" s="92" customFormat="1">
      <c r="A8772" s="85">
        <v>45974</v>
      </c>
      <c r="B8772" s="91">
        <v>1.4867999999999999</v>
      </c>
      <c r="C8772" s="91">
        <v>1.7989999999999999</v>
      </c>
      <c r="D8772" s="88"/>
      <c r="E8772" s="88"/>
      <c r="F8772" s="88"/>
    </row>
    <row r="8773" spans="1:6" s="92" customFormat="1">
      <c r="A8773" s="85">
        <v>45975</v>
      </c>
      <c r="B8773" s="91">
        <v>1.4867999999999999</v>
      </c>
      <c r="C8773" s="91">
        <v>1.7989999999999999</v>
      </c>
      <c r="D8773" s="88"/>
      <c r="E8773" s="88"/>
      <c r="F8773" s="88"/>
    </row>
    <row r="8774" spans="1:6" s="92" customFormat="1">
      <c r="A8774" s="85">
        <v>45976</v>
      </c>
      <c r="B8774" s="91">
        <v>1.4867999999999999</v>
      </c>
      <c r="C8774" s="91">
        <v>1.7989999999999999</v>
      </c>
      <c r="D8774" s="88"/>
      <c r="E8774" s="88"/>
      <c r="F8774" s="88"/>
    </row>
    <row r="8775" spans="1:6" s="92" customFormat="1">
      <c r="A8775" s="85">
        <v>45977</v>
      </c>
      <c r="B8775" s="91">
        <v>1.4867999999999999</v>
      </c>
      <c r="C8775" s="91">
        <v>1.7989999999999999</v>
      </c>
      <c r="D8775" s="88"/>
      <c r="E8775" s="88"/>
      <c r="F8775" s="88"/>
    </row>
    <row r="8776" spans="1:6" s="92" customFormat="1">
      <c r="A8776" s="85">
        <v>45978</v>
      </c>
      <c r="B8776" s="91">
        <v>1.4867999999999999</v>
      </c>
      <c r="C8776" s="91">
        <v>1.7989999999999999</v>
      </c>
      <c r="D8776" s="88"/>
      <c r="E8776" s="88"/>
      <c r="F8776" s="88"/>
    </row>
    <row r="8777" spans="1:6" s="92" customFormat="1">
      <c r="A8777" s="85">
        <v>45979</v>
      </c>
      <c r="B8777" s="91">
        <v>1.4867999999999999</v>
      </c>
      <c r="C8777" s="91">
        <v>1.7989999999999999</v>
      </c>
      <c r="D8777" s="88"/>
      <c r="E8777" s="88"/>
      <c r="F8777" s="88"/>
    </row>
    <row r="8778" spans="1:6" s="92" customFormat="1">
      <c r="A8778" s="85">
        <v>45980</v>
      </c>
      <c r="B8778" s="91">
        <v>1.4867999999999999</v>
      </c>
      <c r="C8778" s="91">
        <v>1.7989999999999999</v>
      </c>
      <c r="D8778" s="88"/>
      <c r="E8778" s="88"/>
      <c r="F8778" s="88"/>
    </row>
    <row r="8779" spans="1:6" s="92" customFormat="1">
      <c r="A8779" s="85">
        <v>45981</v>
      </c>
      <c r="B8779" s="91">
        <v>1.4867999999999999</v>
      </c>
      <c r="C8779" s="91">
        <v>1.7989999999999999</v>
      </c>
      <c r="D8779" s="88"/>
      <c r="E8779" s="88"/>
      <c r="F8779" s="88"/>
    </row>
    <row r="8780" spans="1:6" s="92" customFormat="1">
      <c r="A8780" s="85">
        <v>45982</v>
      </c>
      <c r="B8780" s="91">
        <v>1.5288999999999999</v>
      </c>
      <c r="C8780" s="91">
        <v>1.85</v>
      </c>
      <c r="D8780" s="88"/>
      <c r="E8780" s="88"/>
      <c r="F8780" s="88"/>
    </row>
    <row r="8781" spans="1:6" s="92" customFormat="1">
      <c r="A8781" s="85">
        <v>45983</v>
      </c>
      <c r="B8781" s="91">
        <v>1.5288999999999999</v>
      </c>
      <c r="C8781" s="91">
        <v>1.85</v>
      </c>
      <c r="D8781" s="88"/>
      <c r="E8781" s="88"/>
      <c r="F8781" s="88"/>
    </row>
    <row r="8782" spans="1:6" s="92" customFormat="1">
      <c r="A8782" s="85">
        <v>45984</v>
      </c>
      <c r="B8782" s="91">
        <v>1.5288999999999999</v>
      </c>
      <c r="C8782" s="91">
        <v>1.85</v>
      </c>
      <c r="D8782" s="88"/>
      <c r="E8782" s="88"/>
      <c r="F8782" s="88"/>
    </row>
    <row r="8783" spans="1:6" s="92" customFormat="1">
      <c r="A8783" s="85">
        <v>45985</v>
      </c>
      <c r="B8783" s="91">
        <v>1.5288999999999999</v>
      </c>
      <c r="C8783" s="91">
        <v>1.85</v>
      </c>
      <c r="D8783" s="88"/>
      <c r="E8783" s="88"/>
      <c r="F8783" s="88"/>
    </row>
    <row r="8784" spans="1:6" s="92" customFormat="1">
      <c r="A8784" s="85">
        <v>45986</v>
      </c>
      <c r="B8784" s="91">
        <v>1.4867999999999999</v>
      </c>
      <c r="C8784" s="91">
        <v>1.7989999999999999</v>
      </c>
      <c r="D8784" s="88"/>
      <c r="E8784" s="88"/>
      <c r="F8784" s="88"/>
    </row>
    <row r="8785" spans="1:6" s="92" customFormat="1">
      <c r="A8785" s="85">
        <v>45987</v>
      </c>
      <c r="B8785" s="91">
        <v>1.4867999999999999</v>
      </c>
      <c r="C8785" s="91">
        <v>1.7989999999999999</v>
      </c>
      <c r="D8785" s="88"/>
      <c r="E8785" s="88"/>
      <c r="F8785" s="88"/>
    </row>
    <row r="8786" spans="1:6" s="92" customFormat="1">
      <c r="A8786" s="85">
        <v>45988</v>
      </c>
      <c r="B8786" s="91">
        <v>1.4867999999999999</v>
      </c>
      <c r="C8786" s="91">
        <v>1.7989999999999999</v>
      </c>
      <c r="D8786" s="88"/>
      <c r="E8786" s="88"/>
      <c r="F8786" s="88"/>
    </row>
    <row r="8787" spans="1:6" s="92" customFormat="1">
      <c r="A8787" s="85">
        <v>45989</v>
      </c>
      <c r="B8787" s="91">
        <v>1.4867999999999999</v>
      </c>
      <c r="C8787" s="91">
        <v>1.7989999999999999</v>
      </c>
      <c r="D8787" s="88"/>
      <c r="E8787" s="88"/>
      <c r="F8787" s="88"/>
    </row>
    <row r="8788" spans="1:6" s="92" customFormat="1">
      <c r="A8788" s="85">
        <v>45990</v>
      </c>
      <c r="B8788" s="91">
        <v>1.4314</v>
      </c>
      <c r="C8788" s="91">
        <v>1.732</v>
      </c>
      <c r="D8788" s="88"/>
      <c r="E8788" s="88"/>
      <c r="F8788" s="88"/>
    </row>
    <row r="8789" spans="1:6" s="92" customFormat="1">
      <c r="A8789" s="85">
        <v>45991</v>
      </c>
      <c r="B8789" s="91">
        <v>1.4314</v>
      </c>
      <c r="C8789" s="91">
        <v>1.732</v>
      </c>
      <c r="D8789" s="88"/>
      <c r="E8789" s="88"/>
      <c r="F8789" s="88"/>
    </row>
    <row r="8790" spans="1:6" s="92" customFormat="1">
      <c r="A8790" s="85">
        <v>45992</v>
      </c>
      <c r="B8790" s="91">
        <v>1.4314</v>
      </c>
      <c r="C8790" s="91">
        <v>1.732</v>
      </c>
      <c r="D8790" s="88"/>
      <c r="E8790" s="88"/>
      <c r="F8790" s="88"/>
    </row>
    <row r="8791" spans="1:6" s="92" customFormat="1">
      <c r="A8791" s="85">
        <v>45993</v>
      </c>
      <c r="B8791" s="91">
        <v>1.4314</v>
      </c>
      <c r="C8791" s="91">
        <v>1.732</v>
      </c>
      <c r="D8791" s="88"/>
      <c r="E8791" s="88"/>
      <c r="F8791" s="88"/>
    </row>
    <row r="8792" spans="1:6" s="92" customFormat="1">
      <c r="A8792" s="85">
        <v>45994</v>
      </c>
      <c r="B8792" s="91">
        <v>1.4314</v>
      </c>
      <c r="C8792" s="91">
        <v>1.732</v>
      </c>
      <c r="D8792" s="88"/>
      <c r="E8792" s="88"/>
      <c r="F8792" s="88"/>
    </row>
    <row r="8793" spans="1:6" s="92" customFormat="1">
      <c r="A8793" s="85">
        <v>45995</v>
      </c>
      <c r="B8793" s="91">
        <v>1.4314</v>
      </c>
      <c r="C8793" s="91">
        <v>1.732</v>
      </c>
      <c r="D8793" s="88"/>
      <c r="E8793" s="88"/>
      <c r="F8793" s="88"/>
    </row>
    <row r="8794" spans="1:6" s="92" customFormat="1">
      <c r="A8794" s="85">
        <v>45996</v>
      </c>
      <c r="B8794" s="91">
        <v>1.4314</v>
      </c>
      <c r="C8794" s="91">
        <v>1.732</v>
      </c>
      <c r="D8794" s="88"/>
      <c r="E8794" s="88"/>
      <c r="F8794" s="88"/>
    </row>
    <row r="8795" spans="1:6" s="92" customFormat="1">
      <c r="A8795" s="85">
        <v>45997</v>
      </c>
      <c r="B8795" s="91">
        <v>1.4314</v>
      </c>
      <c r="C8795" s="91">
        <v>1.732</v>
      </c>
      <c r="D8795" s="88"/>
      <c r="E8795" s="88"/>
      <c r="F8795" s="88"/>
    </row>
    <row r="8796" spans="1:6" s="92" customFormat="1">
      <c r="A8796" s="85">
        <v>45998</v>
      </c>
      <c r="B8796" s="91">
        <v>1.4314</v>
      </c>
      <c r="C8796" s="91">
        <v>1.732</v>
      </c>
      <c r="D8796" s="88"/>
      <c r="E8796" s="88"/>
      <c r="F8796" s="88"/>
    </row>
    <row r="8797" spans="1:6" s="92" customFormat="1">
      <c r="A8797" s="85">
        <v>45999</v>
      </c>
      <c r="B8797" s="91">
        <v>1.4314</v>
      </c>
      <c r="C8797" s="91">
        <v>1.732</v>
      </c>
      <c r="D8797" s="88"/>
      <c r="E8797" s="88"/>
      <c r="F8797" s="88"/>
    </row>
    <row r="8798" spans="1:6" s="92" customFormat="1">
      <c r="A8798" s="85">
        <v>46000</v>
      </c>
      <c r="B8798" s="91">
        <v>1.4314</v>
      </c>
      <c r="C8798" s="91">
        <v>1.732</v>
      </c>
      <c r="D8798" s="88"/>
      <c r="E8798" s="88"/>
      <c r="F8798" s="88"/>
    </row>
    <row r="8799" spans="1:6" s="92" customFormat="1">
      <c r="A8799" s="85">
        <v>46001</v>
      </c>
      <c r="B8799" s="91">
        <v>1.4314</v>
      </c>
      <c r="C8799" s="91">
        <v>1.732</v>
      </c>
      <c r="D8799" s="88"/>
      <c r="E8799" s="88"/>
      <c r="F8799" s="88"/>
    </row>
    <row r="8800" spans="1:6" s="92" customFormat="1">
      <c r="A8800" s="85">
        <v>46002</v>
      </c>
      <c r="B8800" s="91">
        <v>1.4074</v>
      </c>
      <c r="C8800" s="91">
        <v>1.7030000000000001</v>
      </c>
      <c r="D8800" s="88"/>
      <c r="E8800" s="88"/>
      <c r="F8800" s="88"/>
    </row>
    <row r="8801" spans="1:6" s="92" customFormat="1">
      <c r="A8801" s="85">
        <v>46003</v>
      </c>
      <c r="B8801" s="91">
        <v>1.4074</v>
      </c>
      <c r="C8801" s="91">
        <v>1.7030000000000001</v>
      </c>
      <c r="D8801" s="88"/>
      <c r="E8801" s="88"/>
      <c r="F8801" s="88"/>
    </row>
    <row r="8802" spans="1:6" s="92" customFormat="1">
      <c r="A8802" s="85">
        <v>46004</v>
      </c>
      <c r="B8802" s="91">
        <v>1.4074</v>
      </c>
      <c r="C8802" s="91">
        <v>1.7030000000000001</v>
      </c>
      <c r="D8802" s="88"/>
      <c r="E8802" s="88"/>
      <c r="F8802" s="88"/>
    </row>
    <row r="8803" spans="1:6" s="92" customFormat="1">
      <c r="A8803" s="85">
        <v>46005</v>
      </c>
      <c r="B8803" s="91">
        <v>1.4074</v>
      </c>
      <c r="C8803" s="91">
        <v>1.7030000000000001</v>
      </c>
      <c r="D8803" s="88"/>
      <c r="E8803" s="88"/>
      <c r="F8803" s="88"/>
    </row>
    <row r="8804" spans="1:6" s="92" customFormat="1">
      <c r="A8804" s="85">
        <v>46006</v>
      </c>
      <c r="B8804" s="91">
        <v>1.4074</v>
      </c>
      <c r="C8804" s="91">
        <v>1.7030000000000001</v>
      </c>
      <c r="D8804" s="88"/>
      <c r="E8804" s="88"/>
      <c r="F8804" s="88"/>
    </row>
    <row r="8805" spans="1:6" s="92" customFormat="1">
      <c r="A8805" s="85">
        <v>46007</v>
      </c>
      <c r="B8805" s="91">
        <v>1.4074</v>
      </c>
      <c r="C8805" s="91">
        <v>1.7030000000000001</v>
      </c>
      <c r="D8805" s="88"/>
      <c r="E8805" s="88"/>
      <c r="F8805" s="88"/>
    </row>
    <row r="8806" spans="1:6" s="92" customFormat="1">
      <c r="A8806" s="85">
        <v>46008</v>
      </c>
      <c r="B8806" s="91">
        <v>1.4074</v>
      </c>
      <c r="C8806" s="91">
        <v>1.7030000000000001</v>
      </c>
      <c r="D8806" s="88"/>
      <c r="E8806" s="88"/>
      <c r="F8806" s="88"/>
    </row>
    <row r="8807" spans="1:6" s="92" customFormat="1">
      <c r="A8807" s="85">
        <v>46009</v>
      </c>
      <c r="B8807" s="91">
        <v>1.4074</v>
      </c>
      <c r="C8807" s="91">
        <v>1.7030000000000001</v>
      </c>
      <c r="D8807" s="88"/>
      <c r="E8807" s="88"/>
      <c r="F8807" s="88"/>
    </row>
    <row r="8808" spans="1:6" s="92" customFormat="1">
      <c r="A8808" s="85">
        <v>46010</v>
      </c>
      <c r="B8808" s="91">
        <v>1.3868</v>
      </c>
      <c r="C8808" s="91">
        <v>1.6779999999999999</v>
      </c>
      <c r="D8808" s="88"/>
      <c r="E8808" s="88"/>
      <c r="F8808" s="88"/>
    </row>
    <row r="8809" spans="1:6" s="92" customFormat="1">
      <c r="A8809" s="85">
        <v>46011</v>
      </c>
      <c r="B8809" s="91">
        <v>1.3868</v>
      </c>
      <c r="C8809" s="91">
        <v>1.6779999999999999</v>
      </c>
      <c r="D8809" s="88"/>
      <c r="E8809" s="88"/>
      <c r="F8809" s="88"/>
    </row>
    <row r="8810" spans="1:6" s="92" customFormat="1">
      <c r="A8810" s="85">
        <v>46012</v>
      </c>
      <c r="B8810" s="91">
        <v>1.3868</v>
      </c>
      <c r="C8810" s="91">
        <v>1.6779999999999999</v>
      </c>
      <c r="D8810" s="88"/>
      <c r="E8810" s="88"/>
      <c r="F8810" s="88"/>
    </row>
    <row r="8811" spans="1:6" s="92" customFormat="1">
      <c r="A8811" s="85">
        <v>46013</v>
      </c>
      <c r="B8811" s="91">
        <v>1.3868</v>
      </c>
      <c r="C8811" s="91">
        <v>1.6779999999999999</v>
      </c>
      <c r="D8811" s="88"/>
      <c r="E8811" s="88"/>
      <c r="F8811" s="88"/>
    </row>
    <row r="8812" spans="1:6" s="92" customFormat="1">
      <c r="A8812" s="85">
        <v>46014</v>
      </c>
      <c r="B8812" s="91">
        <v>1.3868</v>
      </c>
      <c r="C8812" s="91">
        <v>1.6779999999999999</v>
      </c>
      <c r="D8812" s="88"/>
      <c r="E8812" s="88"/>
      <c r="F8812" s="88"/>
    </row>
    <row r="8813" spans="1:6" s="92" customFormat="1">
      <c r="A8813" s="85">
        <v>46015</v>
      </c>
      <c r="B8813" s="91">
        <v>1.3868</v>
      </c>
      <c r="C8813" s="91">
        <v>1.6779999999999999</v>
      </c>
      <c r="D8813" s="88"/>
      <c r="E8813" s="88"/>
      <c r="F8813" s="88"/>
    </row>
    <row r="8814" spans="1:6" s="92" customFormat="1">
      <c r="A8814" s="85">
        <v>46016</v>
      </c>
      <c r="B8814" s="91">
        <v>1.3868</v>
      </c>
      <c r="C8814" s="91">
        <v>1.6779999999999999</v>
      </c>
      <c r="D8814" s="88"/>
      <c r="E8814" s="88"/>
      <c r="F8814" s="88"/>
    </row>
    <row r="8815" spans="1:6" s="92" customFormat="1">
      <c r="A8815" s="85">
        <v>46017</v>
      </c>
      <c r="B8815" s="91">
        <v>1.3868</v>
      </c>
      <c r="C8815" s="91">
        <v>1.6779999999999999</v>
      </c>
      <c r="D8815" s="88"/>
      <c r="E8815" s="88"/>
      <c r="F8815" s="88"/>
    </row>
    <row r="8816" spans="1:6" s="92" customFormat="1">
      <c r="A8816" s="85">
        <v>46018</v>
      </c>
      <c r="B8816" s="91">
        <v>1.3868</v>
      </c>
      <c r="C8816" s="91">
        <v>1.6779999999999999</v>
      </c>
      <c r="D8816" s="88"/>
      <c r="E8816" s="88"/>
      <c r="F8816" s="88"/>
    </row>
    <row r="8817" spans="1:6" s="92" customFormat="1">
      <c r="A8817" s="85">
        <v>46019</v>
      </c>
      <c r="B8817" s="91">
        <v>1.3868</v>
      </c>
      <c r="C8817" s="91">
        <v>1.6779999999999999</v>
      </c>
      <c r="D8817" s="88"/>
      <c r="E8817" s="88"/>
      <c r="F8817" s="88"/>
    </row>
    <row r="8818" spans="1:6" s="92" customFormat="1">
      <c r="A8818" s="85">
        <v>46020</v>
      </c>
      <c r="B8818" s="91">
        <v>1.3868</v>
      </c>
      <c r="C8818" s="91">
        <v>1.6779999999999999</v>
      </c>
      <c r="D8818" s="88"/>
      <c r="E8818" s="88"/>
      <c r="F8818" s="88"/>
    </row>
    <row r="8819" spans="1:6" s="92" customFormat="1">
      <c r="A8819" s="85">
        <v>46021</v>
      </c>
      <c r="B8819" s="91">
        <v>1.3868</v>
      </c>
      <c r="C8819" s="91">
        <v>1.6779999999999999</v>
      </c>
      <c r="D8819" s="88"/>
      <c r="E8819" s="88"/>
      <c r="F8819" s="88"/>
    </row>
    <row r="8820" spans="1:6" s="92" customFormat="1">
      <c r="A8820" s="85">
        <v>46022</v>
      </c>
      <c r="B8820" s="91">
        <v>1.3868</v>
      </c>
      <c r="C8820" s="91">
        <v>1.6779999999999999</v>
      </c>
      <c r="D8820" s="88"/>
      <c r="E8820" s="88"/>
      <c r="F8820" s="88"/>
    </row>
    <row r="8821" spans="1:6" s="92" customFormat="1">
      <c r="A8821" s="85">
        <v>46023</v>
      </c>
      <c r="B8821" s="91">
        <v>1.3868</v>
      </c>
      <c r="C8821" s="91">
        <v>1.6779999999999999</v>
      </c>
      <c r="D8821" s="88"/>
      <c r="E8821" s="88"/>
      <c r="F8821" s="88"/>
    </row>
    <row r="8822" spans="1:6" s="92" customFormat="1">
      <c r="A8822" s="85">
        <v>46024</v>
      </c>
      <c r="B8822" s="91">
        <v>1.3868</v>
      </c>
      <c r="C8822" s="91">
        <v>1.6779999999999999</v>
      </c>
      <c r="D8822" s="88"/>
      <c r="E8822" s="88"/>
      <c r="F8822" s="88"/>
    </row>
    <row r="8823" spans="1:6" s="92" customFormat="1">
      <c r="A8823" s="85">
        <v>46025</v>
      </c>
      <c r="B8823" s="91">
        <v>1.3868</v>
      </c>
      <c r="C8823" s="91">
        <v>1.6779999999999999</v>
      </c>
      <c r="D8823" s="88"/>
      <c r="E8823" s="88"/>
      <c r="F8823" s="88"/>
    </row>
    <row r="8824" spans="1:6" s="92" customFormat="1">
      <c r="A8824" s="85">
        <v>46026</v>
      </c>
      <c r="B8824" s="91">
        <v>1.3868</v>
      </c>
      <c r="C8824" s="91">
        <v>1.6779999999999999</v>
      </c>
      <c r="D8824" s="88"/>
      <c r="E8824" s="88"/>
      <c r="F8824" s="88"/>
    </row>
    <row r="8825" spans="1:6" s="92" customFormat="1">
      <c r="A8825" s="85">
        <v>46027</v>
      </c>
      <c r="B8825" s="91">
        <v>1.3868</v>
      </c>
      <c r="C8825" s="91">
        <v>1.6779999999999999</v>
      </c>
      <c r="D8825" s="88"/>
      <c r="E8825" s="88"/>
      <c r="F8825" s="88"/>
    </row>
    <row r="8826" spans="1:6" s="92" customFormat="1">
      <c r="A8826" s="85">
        <v>46028</v>
      </c>
      <c r="B8826" s="91">
        <v>1.3868</v>
      </c>
      <c r="C8826" s="91">
        <v>1.6779999999999999</v>
      </c>
      <c r="D8826" s="88"/>
      <c r="E8826" s="88"/>
      <c r="F8826" s="88"/>
    </row>
    <row r="8827" spans="1:6" s="92" customFormat="1">
      <c r="A8827" s="85">
        <v>46029</v>
      </c>
      <c r="B8827" s="91">
        <v>1.395</v>
      </c>
      <c r="C8827" s="91">
        <v>1.6879999999999999</v>
      </c>
      <c r="D8827" s="88"/>
      <c r="E8827" s="88"/>
      <c r="F8827" s="88"/>
    </row>
    <row r="8828" spans="1:6" s="92" customFormat="1">
      <c r="A8828" s="85">
        <v>46030</v>
      </c>
      <c r="B8828" s="91">
        <v>1.395</v>
      </c>
      <c r="C8828" s="91">
        <v>1.6879999999999999</v>
      </c>
      <c r="D8828" s="88"/>
      <c r="E8828" s="88"/>
      <c r="F8828" s="88"/>
    </row>
    <row r="8829" spans="1:6" s="92" customFormat="1">
      <c r="A8829" s="85">
        <v>46031</v>
      </c>
      <c r="B8829" s="91">
        <v>1.395</v>
      </c>
      <c r="C8829" s="91">
        <v>1.6879999999999999</v>
      </c>
      <c r="D8829" s="88"/>
      <c r="E8829" s="88"/>
      <c r="F8829" s="88"/>
    </row>
    <row r="8830" spans="1:6" s="92" customFormat="1">
      <c r="A8830" s="85">
        <v>46032</v>
      </c>
      <c r="B8830" s="91">
        <v>1.395</v>
      </c>
      <c r="C8830" s="91">
        <v>1.6879999999999999</v>
      </c>
      <c r="D8830" s="88"/>
      <c r="E8830" s="88"/>
      <c r="F8830" s="88"/>
    </row>
    <row r="8831" spans="1:6" s="92" customFormat="1">
      <c r="A8831" s="85">
        <v>46033</v>
      </c>
      <c r="B8831" s="91">
        <v>1.395</v>
      </c>
      <c r="C8831" s="91">
        <v>1.6879999999999999</v>
      </c>
      <c r="D8831" s="88"/>
      <c r="E8831" s="88"/>
      <c r="F8831" s="88"/>
    </row>
    <row r="8832" spans="1:6" s="92" customFormat="1">
      <c r="A8832" s="85">
        <v>46034</v>
      </c>
      <c r="B8832" s="91">
        <v>1.395</v>
      </c>
      <c r="C8832" s="91">
        <v>1.6879999999999999</v>
      </c>
      <c r="D8832" s="88"/>
      <c r="E8832" s="88"/>
      <c r="F8832" s="88"/>
    </row>
    <row r="8833" spans="1:6" s="92" customFormat="1">
      <c r="A8833" s="85">
        <v>46035</v>
      </c>
      <c r="B8833" s="91">
        <v>1.395</v>
      </c>
      <c r="C8833" s="91">
        <v>1.6879999999999999</v>
      </c>
      <c r="D8833" s="88"/>
      <c r="E8833" s="88"/>
      <c r="F8833" s="88"/>
    </row>
    <row r="8834" spans="1:6" s="92" customFormat="1">
      <c r="A8834" s="85">
        <v>46036</v>
      </c>
      <c r="B8834" s="91">
        <v>1.395</v>
      </c>
      <c r="C8834" s="91">
        <v>1.6879999999999999</v>
      </c>
      <c r="D8834" s="88"/>
      <c r="E8834" s="88"/>
      <c r="F8834" s="88"/>
    </row>
    <row r="8835" spans="1:6" s="92" customFormat="1">
      <c r="A8835" s="85">
        <v>46037</v>
      </c>
      <c r="B8835" s="91">
        <v>1.395</v>
      </c>
      <c r="C8835" s="91">
        <v>1.6879999999999999</v>
      </c>
      <c r="D8835" s="88"/>
      <c r="E8835" s="88"/>
      <c r="F8835" s="88"/>
    </row>
    <row r="8836" spans="1:6" s="92" customFormat="1">
      <c r="A8836" s="85">
        <v>46038</v>
      </c>
      <c r="B8836" s="91">
        <v>1.395</v>
      </c>
      <c r="C8836" s="91">
        <v>1.6879999999999999</v>
      </c>
      <c r="D8836" s="88"/>
      <c r="E8836" s="88"/>
      <c r="F8836" s="88"/>
    </row>
    <row r="8837" spans="1:6" s="92" customFormat="1">
      <c r="A8837" s="85">
        <v>46039</v>
      </c>
      <c r="B8837" s="91">
        <v>1.395</v>
      </c>
      <c r="C8837" s="91">
        <v>1.6879999999999999</v>
      </c>
      <c r="D8837" s="88"/>
      <c r="E8837" s="88"/>
      <c r="F8837" s="88"/>
    </row>
    <row r="8838" spans="1:6" s="92" customFormat="1">
      <c r="A8838" s="85">
        <v>46040</v>
      </c>
      <c r="B8838" s="91">
        <v>1.395</v>
      </c>
      <c r="C8838" s="91">
        <v>1.6879999999999999</v>
      </c>
      <c r="D8838" s="88"/>
      <c r="E8838" s="88"/>
      <c r="F8838" s="88"/>
    </row>
    <row r="8839" spans="1:6" s="92" customFormat="1">
      <c r="A8839" s="85">
        <v>46041</v>
      </c>
      <c r="B8839" s="91">
        <v>1.395</v>
      </c>
      <c r="C8839" s="91">
        <v>1.6879999999999999</v>
      </c>
      <c r="D8839" s="88"/>
      <c r="E8839" s="88"/>
      <c r="F8839" s="88"/>
    </row>
    <row r="8840" spans="1:6" s="92" customFormat="1">
      <c r="A8840" s="85">
        <v>46042</v>
      </c>
      <c r="B8840" s="91">
        <v>1.4107000000000001</v>
      </c>
      <c r="C8840" s="91">
        <v>1.7070000000000001</v>
      </c>
      <c r="D8840" s="88"/>
      <c r="E8840" s="88"/>
      <c r="F8840" s="88"/>
    </row>
    <row r="8841" spans="1:6" s="92" customFormat="1">
      <c r="A8841" s="85">
        <v>46043</v>
      </c>
      <c r="B8841" s="91">
        <v>1.4107000000000001</v>
      </c>
      <c r="C8841" s="91">
        <v>1.7070000000000001</v>
      </c>
      <c r="D8841" s="88"/>
      <c r="E8841" s="88"/>
      <c r="F8841" s="88"/>
    </row>
    <row r="8842" spans="1:6" s="92" customFormat="1">
      <c r="A8842" s="85">
        <v>46044</v>
      </c>
      <c r="B8842" s="91">
        <v>1.4107000000000001</v>
      </c>
      <c r="C8842" s="91">
        <v>1.7070000000000001</v>
      </c>
      <c r="D8842" s="88"/>
      <c r="E8842" s="88"/>
      <c r="F8842" s="88"/>
    </row>
    <row r="8843" spans="1:6" s="92" customFormat="1">
      <c r="A8843" s="85">
        <v>46045</v>
      </c>
      <c r="B8843" s="91">
        <v>1.4107000000000001</v>
      </c>
      <c r="C8843" s="91">
        <v>1.7070000000000001</v>
      </c>
      <c r="D8843" s="88"/>
      <c r="E8843" s="88"/>
      <c r="F8843" s="88"/>
    </row>
    <row r="8844" spans="1:6" s="92" customFormat="1">
      <c r="A8844" s="85">
        <v>46046</v>
      </c>
      <c r="B8844" s="91">
        <v>1.4107000000000001</v>
      </c>
      <c r="C8844" s="91">
        <v>1.7070000000000001</v>
      </c>
      <c r="D8844" s="88"/>
      <c r="E8844" s="88"/>
      <c r="F8844" s="88"/>
    </row>
    <row r="8845" spans="1:6" s="92" customFormat="1">
      <c r="A8845" s="85">
        <v>46047</v>
      </c>
      <c r="B8845" s="91">
        <v>1.4107000000000001</v>
      </c>
      <c r="C8845" s="91">
        <v>1.7070000000000001</v>
      </c>
      <c r="D8845" s="88"/>
      <c r="E8845" s="88"/>
      <c r="F8845" s="88"/>
    </row>
    <row r="8846" spans="1:6" s="92" customFormat="1">
      <c r="A8846" s="85">
        <v>46048</v>
      </c>
      <c r="B8846" s="91">
        <v>1.4107000000000001</v>
      </c>
      <c r="C8846" s="91">
        <v>1.7070000000000001</v>
      </c>
      <c r="D8846" s="88"/>
      <c r="E8846" s="88"/>
      <c r="F8846" s="88"/>
    </row>
    <row r="8847" spans="1:6" s="92" customFormat="1">
      <c r="A8847" s="85">
        <v>46049</v>
      </c>
      <c r="B8847" s="91">
        <v>1.4107000000000001</v>
      </c>
      <c r="C8847" s="91">
        <v>1.7070000000000001</v>
      </c>
      <c r="D8847" s="88"/>
      <c r="E8847" s="88"/>
      <c r="F8847" s="88"/>
    </row>
    <row r="8848" spans="1:6" s="92" customFormat="1">
      <c r="A8848" s="85">
        <v>46050</v>
      </c>
      <c r="B8848" s="91">
        <v>1.4107000000000001</v>
      </c>
      <c r="C8848" s="91">
        <v>1.7070000000000001</v>
      </c>
      <c r="D8848" s="88"/>
      <c r="E8848" s="88"/>
      <c r="F8848" s="88"/>
    </row>
    <row r="8849" spans="1:6" s="92" customFormat="1">
      <c r="A8849" s="85">
        <v>46051</v>
      </c>
      <c r="B8849" s="91">
        <v>1.4107000000000001</v>
      </c>
      <c r="C8849" s="91">
        <v>1.7070000000000001</v>
      </c>
      <c r="D8849" s="88"/>
      <c r="E8849" s="88"/>
      <c r="F8849" s="88"/>
    </row>
    <row r="8850" spans="1:6" s="92" customFormat="1">
      <c r="A8850" s="85">
        <v>46052</v>
      </c>
      <c r="B8850" s="91">
        <v>1.4207000000000001</v>
      </c>
      <c r="C8850" s="91">
        <v>1.7190000000000001</v>
      </c>
      <c r="D8850" s="88"/>
      <c r="E8850" s="88"/>
      <c r="F8850" s="88"/>
    </row>
    <row r="8851" spans="1:6" s="92" customFormat="1">
      <c r="A8851" s="85">
        <v>46053</v>
      </c>
      <c r="B8851" s="91">
        <v>1.4207000000000001</v>
      </c>
      <c r="C8851" s="91">
        <v>1.7190000000000001</v>
      </c>
      <c r="D8851" s="88"/>
      <c r="E8851" s="88"/>
      <c r="F8851" s="88"/>
    </row>
    <row r="8852" spans="1:6" s="92" customFormat="1">
      <c r="A8852" s="85">
        <v>46054</v>
      </c>
      <c r="B8852" s="91">
        <v>1.4207000000000001</v>
      </c>
      <c r="C8852" s="91">
        <v>1.7190000000000001</v>
      </c>
      <c r="D8852" s="88"/>
      <c r="E8852" s="88"/>
      <c r="F8852" s="88"/>
    </row>
    <row r="8853" spans="1:6" s="92" customFormat="1">
      <c r="A8853" s="85">
        <v>46055</v>
      </c>
      <c r="B8853" s="91">
        <v>1.4207000000000001</v>
      </c>
      <c r="C8853" s="91">
        <v>1.7190000000000001</v>
      </c>
      <c r="D8853" s="88"/>
      <c r="E8853" s="88"/>
      <c r="F8853" s="88"/>
    </row>
    <row r="8854" spans="1:6" s="92" customFormat="1">
      <c r="A8854" s="85">
        <v>46056</v>
      </c>
      <c r="B8854" s="91">
        <v>1.4207000000000001</v>
      </c>
      <c r="C8854" s="91">
        <v>1.7190000000000001</v>
      </c>
      <c r="D8854" s="88"/>
      <c r="E8854" s="88"/>
      <c r="F8854" s="88"/>
    </row>
    <row r="8855" spans="1:6" s="92" customFormat="1">
      <c r="A8855" s="85">
        <v>46057</v>
      </c>
      <c r="B8855" s="91">
        <v>1.4207000000000001</v>
      </c>
      <c r="C8855" s="91">
        <v>1.7190000000000001</v>
      </c>
      <c r="D8855" s="88"/>
      <c r="E8855" s="88"/>
      <c r="F8855" s="88"/>
    </row>
    <row r="8856" spans="1:6" s="92" customFormat="1">
      <c r="A8856" s="85">
        <v>46058</v>
      </c>
      <c r="B8856" s="91">
        <v>1.4207000000000001</v>
      </c>
      <c r="C8856" s="91">
        <v>1.7190000000000001</v>
      </c>
      <c r="D8856" s="88"/>
      <c r="E8856" s="88"/>
      <c r="F8856" s="88"/>
    </row>
    <row r="8857" spans="1:6" s="92" customFormat="1">
      <c r="A8857" s="85">
        <v>46059</v>
      </c>
      <c r="B8857" s="91">
        <v>1.4207000000000001</v>
      </c>
      <c r="C8857" s="91">
        <v>1.7190000000000001</v>
      </c>
      <c r="D8857" s="88"/>
      <c r="E8857" s="88"/>
      <c r="F8857" s="88"/>
    </row>
    <row r="8858" spans="1:6" s="92" customFormat="1">
      <c r="A8858" s="85">
        <v>46060</v>
      </c>
      <c r="B8858" s="91">
        <v>1.4207000000000001</v>
      </c>
      <c r="C8858" s="91">
        <v>1.7190000000000001</v>
      </c>
      <c r="D8858" s="88"/>
      <c r="E8858" s="88"/>
      <c r="F8858" s="88"/>
    </row>
    <row r="8859" spans="1:6" s="92" customFormat="1">
      <c r="A8859" s="85">
        <v>46061</v>
      </c>
      <c r="B8859" s="91">
        <v>1.4207000000000001</v>
      </c>
      <c r="C8859" s="91">
        <v>1.7190000000000001</v>
      </c>
      <c r="D8859" s="88"/>
      <c r="E8859" s="88"/>
      <c r="F8859" s="88"/>
    </row>
    <row r="8860" spans="1:6" s="92" customFormat="1">
      <c r="A8860" s="85">
        <v>46062</v>
      </c>
      <c r="B8860" s="91">
        <v>1.4207000000000001</v>
      </c>
      <c r="C8860" s="91">
        <v>1.7190000000000001</v>
      </c>
      <c r="D8860" s="88"/>
      <c r="E8860" s="88"/>
      <c r="F8860" s="88"/>
    </row>
    <row r="8861" spans="1:6" s="92" customFormat="1">
      <c r="A8861" s="85">
        <v>46063</v>
      </c>
      <c r="B8861" s="91">
        <v>1.4306000000000001</v>
      </c>
      <c r="C8861" s="91">
        <v>1.7310000000000001</v>
      </c>
      <c r="D8861" s="88"/>
      <c r="E8861" s="88"/>
      <c r="F8861" s="88"/>
    </row>
    <row r="8862" spans="1:6" s="92" customFormat="1">
      <c r="A8862" s="85">
        <v>46064</v>
      </c>
      <c r="B8862" s="91">
        <v>1.4306000000000001</v>
      </c>
      <c r="C8862" s="91">
        <v>1.7310000000000001</v>
      </c>
      <c r="D8862" s="88"/>
      <c r="E8862" s="88"/>
      <c r="F8862" s="88"/>
    </row>
    <row r="8863" spans="1:6" s="92" customFormat="1">
      <c r="A8863" s="85">
        <v>46065</v>
      </c>
      <c r="B8863" s="91">
        <v>1.4306000000000001</v>
      </c>
      <c r="C8863" s="91">
        <v>1.7310000000000001</v>
      </c>
      <c r="D8863" s="88"/>
      <c r="E8863" s="88"/>
      <c r="F8863" s="88"/>
    </row>
    <row r="8864" spans="1:6" s="92" customFormat="1">
      <c r="A8864" s="85">
        <v>46066</v>
      </c>
      <c r="B8864" s="91">
        <v>1.4306000000000001</v>
      </c>
      <c r="C8864" s="91">
        <v>1.7310000000000001</v>
      </c>
      <c r="D8864" s="88"/>
      <c r="E8864" s="88"/>
      <c r="F8864" s="88"/>
    </row>
    <row r="8865" spans="1:6" s="92" customFormat="1">
      <c r="A8865" s="85">
        <v>46067</v>
      </c>
      <c r="B8865" s="91">
        <v>1.4116</v>
      </c>
      <c r="C8865" s="91">
        <v>1.708</v>
      </c>
      <c r="D8865" s="88"/>
      <c r="E8865" s="88"/>
      <c r="F8865" s="88"/>
    </row>
    <row r="8866" spans="1:6" s="92" customFormat="1">
      <c r="A8866" s="85">
        <v>46068</v>
      </c>
      <c r="B8866" s="91">
        <v>1.4116</v>
      </c>
      <c r="C8866" s="91">
        <v>1.708</v>
      </c>
      <c r="D8866" s="88"/>
      <c r="E8866" s="88"/>
      <c r="F8866" s="88"/>
    </row>
    <row r="8867" spans="1:6" s="92" customFormat="1">
      <c r="A8867" s="85">
        <v>46069</v>
      </c>
      <c r="B8867" s="91">
        <v>1.4116</v>
      </c>
      <c r="C8867" s="91">
        <v>1.708</v>
      </c>
      <c r="D8867" s="88"/>
      <c r="E8867" s="88"/>
      <c r="F8867" s="88"/>
    </row>
    <row r="8868" spans="1:6" s="92" customFormat="1">
      <c r="A8868" s="85">
        <v>46070</v>
      </c>
      <c r="B8868" s="91">
        <v>1.4116</v>
      </c>
      <c r="C8868" s="91">
        <v>1.708</v>
      </c>
      <c r="D8868" s="88"/>
      <c r="E8868" s="88"/>
      <c r="F8868" s="88"/>
    </row>
    <row r="8869" spans="1:6" s="92" customFormat="1">
      <c r="A8869" s="85">
        <v>46071</v>
      </c>
      <c r="B8869" s="91">
        <v>1.4116</v>
      </c>
      <c r="C8869" s="91">
        <v>1.708</v>
      </c>
      <c r="D8869" s="88"/>
      <c r="E8869" s="88"/>
      <c r="F8869" s="88"/>
    </row>
    <row r="8870" spans="1:6" s="92" customFormat="1">
      <c r="A8870" s="85">
        <v>46072</v>
      </c>
      <c r="B8870" s="91">
        <v>1.4116</v>
      </c>
      <c r="C8870" s="91">
        <v>1.708</v>
      </c>
      <c r="D8870" s="88"/>
      <c r="E8870" s="88"/>
      <c r="F8870" s="88"/>
    </row>
    <row r="8871" spans="1:6" s="92" customFormat="1">
      <c r="A8871" s="85">
        <v>46073</v>
      </c>
      <c r="B8871" s="91">
        <v>1.4116</v>
      </c>
      <c r="C8871" s="91">
        <v>1.708</v>
      </c>
      <c r="D8871" s="88"/>
      <c r="E8871" s="88"/>
      <c r="F8871" s="88"/>
    </row>
    <row r="8872" spans="1:6" s="92" customFormat="1">
      <c r="A8872" s="85">
        <v>46074</v>
      </c>
      <c r="B8872" s="91">
        <v>1.4529000000000001</v>
      </c>
      <c r="C8872" s="91">
        <v>1.758</v>
      </c>
      <c r="D8872" s="88"/>
      <c r="E8872" s="88"/>
      <c r="F8872" s="88"/>
    </row>
    <row r="8873" spans="1:6" s="92" customFormat="1">
      <c r="A8873" s="85">
        <v>46075</v>
      </c>
      <c r="B8873" s="91">
        <v>1.4529000000000001</v>
      </c>
      <c r="C8873" s="91">
        <v>1.758</v>
      </c>
      <c r="D8873" s="88"/>
      <c r="E8873" s="88"/>
      <c r="F8873" s="88"/>
    </row>
    <row r="8874" spans="1:6" s="92" customFormat="1">
      <c r="A8874" s="85">
        <v>46076</v>
      </c>
      <c r="B8874" s="91">
        <v>1.4529000000000001</v>
      </c>
      <c r="C8874" s="91">
        <v>1.758</v>
      </c>
      <c r="D8874" s="88"/>
      <c r="E8874" s="88"/>
      <c r="F8874" s="88"/>
    </row>
    <row r="8875" spans="1:6" s="92" customFormat="1">
      <c r="A8875" s="85">
        <v>46077</v>
      </c>
      <c r="B8875" s="91">
        <v>1.4529000000000001</v>
      </c>
      <c r="C8875" s="91">
        <v>1.758</v>
      </c>
      <c r="D8875" s="88"/>
      <c r="E8875" s="88"/>
      <c r="F8875" s="88"/>
    </row>
    <row r="8876" spans="1:6" s="92" customFormat="1">
      <c r="A8876" s="85">
        <v>46078</v>
      </c>
      <c r="B8876" s="91">
        <v>1.4529000000000001</v>
      </c>
      <c r="C8876" s="91">
        <v>1.758</v>
      </c>
      <c r="D8876" s="88"/>
      <c r="E8876" s="88"/>
      <c r="F8876" s="88"/>
    </row>
    <row r="8877" spans="1:6" s="92" customFormat="1">
      <c r="A8877" s="85">
        <v>46079</v>
      </c>
      <c r="B8877" s="91">
        <v>1.4529000000000001</v>
      </c>
      <c r="C8877" s="91">
        <v>1.758</v>
      </c>
      <c r="D8877" s="88"/>
      <c r="E8877" s="88"/>
      <c r="F8877" s="88"/>
    </row>
    <row r="8878" spans="1:6" s="92" customFormat="1">
      <c r="A8878" s="85">
        <v>46080</v>
      </c>
      <c r="B8878" s="91">
        <v>1.4529000000000001</v>
      </c>
      <c r="C8878" s="91">
        <v>1.758</v>
      </c>
      <c r="D8878" s="88"/>
      <c r="E8878" s="88"/>
      <c r="F8878" s="88"/>
    </row>
    <row r="8879" spans="1:6" s="92" customFormat="1">
      <c r="A8879" s="85">
        <v>46081</v>
      </c>
      <c r="B8879" s="91">
        <v>1.4529000000000001</v>
      </c>
      <c r="C8879" s="91">
        <v>1.758</v>
      </c>
      <c r="D8879" s="88"/>
      <c r="E8879" s="88"/>
      <c r="F8879" s="88"/>
    </row>
    <row r="8880" spans="1:6" s="92" customFormat="1">
      <c r="A8880" s="85">
        <v>46082</v>
      </c>
      <c r="B8880" s="91">
        <v>1.4529000000000001</v>
      </c>
      <c r="C8880" s="91">
        <v>1.758</v>
      </c>
      <c r="D8880" s="88"/>
      <c r="E8880" s="88"/>
      <c r="F8880" s="88"/>
    </row>
    <row r="8881" spans="1:6" s="92" customFormat="1">
      <c r="A8881" s="85">
        <v>46083</v>
      </c>
      <c r="B8881" s="91">
        <v>1.4529000000000001</v>
      </c>
      <c r="C8881" s="91">
        <v>1.758</v>
      </c>
      <c r="D8881" s="88"/>
      <c r="E8881" s="88"/>
      <c r="F8881" s="88"/>
    </row>
    <row r="8882" spans="1:6" s="92" customFormat="1">
      <c r="A8882" s="85">
        <v>46084</v>
      </c>
      <c r="B8882" s="91">
        <v>1.4702</v>
      </c>
      <c r="C8882" s="91">
        <v>1.7789999999999999</v>
      </c>
      <c r="D8882" s="88"/>
      <c r="E8882" s="88"/>
      <c r="F8882" s="88"/>
    </row>
    <row r="8883" spans="1:6" s="92" customFormat="1">
      <c r="A8883" s="85">
        <v>46085</v>
      </c>
      <c r="B8883" s="91">
        <v>1.4702</v>
      </c>
      <c r="C8883" s="91">
        <v>1.7789999999999999</v>
      </c>
      <c r="D8883" s="88"/>
      <c r="E8883" s="88"/>
      <c r="F8883" s="88"/>
    </row>
    <row r="8884" spans="1:6" s="92" customFormat="1" ht="14.25">
      <c r="A8884" s="85">
        <v>46086</v>
      </c>
      <c r="B8884" s="91">
        <v>1.5892999999999999</v>
      </c>
      <c r="C8884" s="91">
        <v>1.923</v>
      </c>
      <c r="D8884" s="88"/>
      <c r="E8884" s="88"/>
      <c r="F8884" s="88"/>
    </row>
    <row r="8885" spans="1:6" s="92" customFormat="1" ht="14.25">
      <c r="A8885" s="85">
        <v>46087</v>
      </c>
      <c r="B8885" s="91">
        <v>1.5892999999999999</v>
      </c>
      <c r="C8885" s="91">
        <v>1.923</v>
      </c>
      <c r="D8885" s="88"/>
      <c r="E8885" s="88"/>
      <c r="F8885" s="88"/>
    </row>
    <row r="8886" spans="1:6" s="92" customFormat="1" ht="14.25">
      <c r="A8886" s="85">
        <v>46088</v>
      </c>
      <c r="B8886" s="91">
        <v>1.5892999999999999</v>
      </c>
      <c r="C8886" s="91">
        <v>1.923</v>
      </c>
      <c r="D8886" s="88"/>
      <c r="E8886" s="88"/>
      <c r="F8886" s="88"/>
    </row>
    <row r="8887" spans="1:6" s="92" customFormat="1" ht="14.25">
      <c r="A8887" s="85">
        <v>46089</v>
      </c>
      <c r="B8887" s="91">
        <v>1.5892999999999999</v>
      </c>
      <c r="C8887" s="91">
        <v>1.923</v>
      </c>
      <c r="D8887" s="88"/>
      <c r="E8887" s="88"/>
      <c r="F8887" s="88"/>
    </row>
    <row r="8888" spans="1:6" s="92" customFormat="1" ht="14.25">
      <c r="A8888" s="85">
        <v>46090</v>
      </c>
      <c r="B8888" s="91">
        <v>1.5892999999999999</v>
      </c>
      <c r="C8888" s="91">
        <v>1.923</v>
      </c>
      <c r="D8888" s="88"/>
      <c r="E8888" s="88"/>
      <c r="F8888" s="88"/>
    </row>
    <row r="8889" spans="1:6" s="92" customFormat="1" ht="14.25">
      <c r="A8889" s="85">
        <v>46091</v>
      </c>
      <c r="B8889" s="91">
        <v>1.5892999999999999</v>
      </c>
      <c r="C8889" s="91">
        <v>1.923</v>
      </c>
      <c r="D8889" s="88"/>
      <c r="E8889" s="88"/>
      <c r="F8889" s="88"/>
    </row>
    <row r="8890" spans="1:6" s="92" customFormat="1" ht="14.25">
      <c r="A8890" s="85">
        <v>46092</v>
      </c>
      <c r="B8890" s="91">
        <v>1.5892999999999999</v>
      </c>
      <c r="C8890" s="91">
        <v>1.923</v>
      </c>
      <c r="D8890" s="88"/>
      <c r="E8890" s="88"/>
      <c r="F8890" s="88"/>
    </row>
    <row r="8891" spans="1:6" s="92" customFormat="1" ht="14.25">
      <c r="A8891" s="85">
        <v>46093</v>
      </c>
      <c r="B8891" s="91">
        <v>1.6686000000000001</v>
      </c>
      <c r="C8891" s="91">
        <v>2.0190000000000001</v>
      </c>
      <c r="D8891" s="88"/>
      <c r="E8891" s="88"/>
      <c r="F8891" s="88"/>
    </row>
    <row r="8892" spans="1:6" s="92" customFormat="1" ht="14.25">
      <c r="A8892" s="85">
        <v>46094</v>
      </c>
      <c r="B8892" s="91">
        <v>1.6686000000000001</v>
      </c>
      <c r="C8892" s="91">
        <v>2.0190000000000001</v>
      </c>
      <c r="D8892" s="88"/>
      <c r="E8892" s="88"/>
      <c r="F8892" s="88"/>
    </row>
    <row r="8893" spans="1:6" s="92" customFormat="1">
      <c r="A8893" s="85"/>
      <c r="B8893" s="94"/>
      <c r="C8893" s="95"/>
      <c r="D8893" s="88"/>
      <c r="E8893" s="88"/>
      <c r="F8893" s="88"/>
    </row>
    <row r="8894" spans="1:6" s="92" customFormat="1">
      <c r="A8894" s="85"/>
      <c r="B8894" s="94"/>
      <c r="C8894" s="95"/>
      <c r="D8894" s="88"/>
      <c r="E8894" s="88"/>
      <c r="F8894" s="88"/>
    </row>
    <row r="8895" spans="1:6" s="92" customFormat="1">
      <c r="A8895" s="85"/>
      <c r="B8895" s="94"/>
      <c r="C8895" s="95"/>
      <c r="D8895" s="88"/>
      <c r="E8895" s="88"/>
      <c r="F8895" s="88"/>
    </row>
    <row r="8896" spans="1:6" s="92" customFormat="1">
      <c r="A8896" s="85"/>
      <c r="B8896" s="94"/>
      <c r="C8896" s="95"/>
      <c r="D8896" s="88"/>
      <c r="E8896" s="88"/>
      <c r="F8896" s="88"/>
    </row>
    <row r="8897" spans="1:6" s="92" customFormat="1">
      <c r="A8897" s="85"/>
      <c r="B8897" s="94"/>
      <c r="C8897" s="95"/>
      <c r="D8897" s="88"/>
      <c r="E8897" s="88"/>
      <c r="F8897" s="88"/>
    </row>
    <row r="8898" spans="1:6" s="92" customFormat="1">
      <c r="A8898" s="85"/>
      <c r="B8898" s="94"/>
      <c r="C8898" s="95"/>
      <c r="D8898" s="88"/>
      <c r="E8898" s="88"/>
      <c r="F8898" s="88"/>
    </row>
    <row r="8899" spans="1:6" s="92" customFormat="1">
      <c r="A8899" s="85"/>
      <c r="B8899" s="94"/>
      <c r="C8899" s="95"/>
      <c r="D8899" s="88"/>
      <c r="E8899" s="88"/>
      <c r="F8899" s="88"/>
    </row>
    <row r="8900" spans="1:6" s="92" customFormat="1">
      <c r="A8900" s="85"/>
      <c r="B8900" s="94"/>
      <c r="C8900" s="95"/>
      <c r="D8900" s="88"/>
      <c r="E8900" s="88"/>
      <c r="F8900" s="88"/>
    </row>
    <row r="8901" spans="1:6" s="92" customFormat="1">
      <c r="A8901" s="85"/>
      <c r="B8901" s="94"/>
      <c r="C8901" s="95"/>
      <c r="D8901" s="88"/>
      <c r="E8901" s="88"/>
      <c r="F8901" s="88"/>
    </row>
    <row r="8902" spans="1:6" s="92" customFormat="1">
      <c r="A8902" s="85"/>
      <c r="B8902" s="94"/>
      <c r="C8902" s="95"/>
      <c r="D8902" s="88"/>
      <c r="E8902" s="88"/>
      <c r="F8902" s="88"/>
    </row>
    <row r="8903" spans="1:6" s="92" customFormat="1">
      <c r="A8903" s="85"/>
      <c r="B8903" s="94"/>
      <c r="C8903" s="95"/>
      <c r="D8903" s="88"/>
      <c r="E8903" s="88"/>
      <c r="F8903" s="88"/>
    </row>
    <row r="8904" spans="1:6" s="92" customFormat="1">
      <c r="A8904" s="85"/>
      <c r="B8904" s="94"/>
      <c r="C8904" s="95"/>
      <c r="D8904" s="88"/>
      <c r="E8904" s="88"/>
      <c r="F8904" s="88"/>
    </row>
    <row r="8905" spans="1:6" s="92" customFormat="1">
      <c r="A8905" s="85"/>
      <c r="B8905" s="94"/>
      <c r="C8905" s="95"/>
      <c r="D8905" s="88"/>
      <c r="E8905" s="88"/>
      <c r="F8905" s="88"/>
    </row>
    <row r="8906" spans="1:6" s="92" customFormat="1">
      <c r="A8906" s="85"/>
      <c r="B8906" s="94"/>
      <c r="C8906" s="95"/>
      <c r="D8906" s="88"/>
      <c r="E8906" s="88"/>
      <c r="F8906" s="88"/>
    </row>
    <row r="8907" spans="1:6" s="92" customFormat="1">
      <c r="A8907" s="85"/>
      <c r="B8907" s="94"/>
      <c r="C8907" s="95"/>
      <c r="D8907" s="88"/>
      <c r="E8907" s="88"/>
      <c r="F8907" s="88"/>
    </row>
    <row r="8908" spans="1:6" s="92" customFormat="1">
      <c r="A8908" s="85"/>
      <c r="B8908" s="94"/>
      <c r="C8908" s="95"/>
      <c r="D8908" s="88"/>
      <c r="E8908" s="88"/>
      <c r="F8908" s="88"/>
    </row>
    <row r="8909" spans="1:6" s="92" customFormat="1">
      <c r="A8909" s="85"/>
      <c r="B8909" s="94"/>
      <c r="C8909" s="95"/>
      <c r="D8909" s="88"/>
      <c r="E8909" s="88"/>
      <c r="F8909" s="88"/>
    </row>
    <row r="8910" spans="1:6" s="92" customFormat="1">
      <c r="A8910" s="85"/>
      <c r="B8910" s="94"/>
      <c r="C8910" s="95"/>
      <c r="D8910" s="88"/>
      <c r="E8910" s="88"/>
      <c r="F8910" s="88"/>
    </row>
    <row r="8911" spans="1:6" s="92" customFormat="1">
      <c r="A8911" s="85"/>
      <c r="B8911" s="94"/>
      <c r="C8911" s="95"/>
      <c r="D8911" s="88"/>
      <c r="E8911" s="88"/>
      <c r="F8911" s="88"/>
    </row>
    <row r="8912" spans="1:6" s="92" customFormat="1">
      <c r="A8912" s="85"/>
      <c r="B8912" s="94"/>
      <c r="C8912" s="95"/>
      <c r="D8912" s="88"/>
      <c r="E8912" s="88"/>
      <c r="F8912" s="88"/>
    </row>
    <row r="8913" spans="1:6" s="92" customFormat="1">
      <c r="A8913" s="85"/>
      <c r="B8913" s="94"/>
      <c r="C8913" s="95"/>
      <c r="D8913" s="88"/>
      <c r="E8913" s="88"/>
      <c r="F8913" s="88"/>
    </row>
    <row r="8914" spans="1:6" s="92" customFormat="1">
      <c r="A8914" s="85"/>
      <c r="B8914" s="94"/>
      <c r="C8914" s="95"/>
      <c r="D8914" s="88"/>
      <c r="E8914" s="88"/>
      <c r="F8914" s="88"/>
    </row>
    <row r="8915" spans="1:6" s="92" customFormat="1">
      <c r="A8915" s="85"/>
      <c r="B8915" s="94"/>
      <c r="C8915" s="95"/>
      <c r="D8915" s="88"/>
      <c r="E8915" s="88"/>
      <c r="F8915" s="88"/>
    </row>
    <row r="8916" spans="1:6" s="92" customFormat="1">
      <c r="A8916" s="85"/>
      <c r="B8916" s="94"/>
      <c r="C8916" s="95"/>
      <c r="D8916" s="88"/>
      <c r="E8916" s="88"/>
      <c r="F8916" s="88"/>
    </row>
    <row r="8917" spans="1:6" s="92" customFormat="1">
      <c r="A8917" s="85"/>
      <c r="B8917" s="94"/>
      <c r="C8917" s="95"/>
      <c r="D8917" s="88"/>
      <c r="E8917" s="88"/>
      <c r="F8917" s="88"/>
    </row>
    <row r="8918" spans="1:6" s="92" customFormat="1">
      <c r="A8918" s="85"/>
      <c r="B8918" s="94"/>
      <c r="C8918" s="95"/>
      <c r="D8918" s="88"/>
      <c r="E8918" s="88"/>
      <c r="F8918" s="88"/>
    </row>
    <row r="8919" spans="1:6" s="92" customFormat="1">
      <c r="A8919" s="85"/>
      <c r="B8919" s="94"/>
      <c r="C8919" s="95"/>
      <c r="D8919" s="88"/>
      <c r="E8919" s="88"/>
      <c r="F8919" s="88"/>
    </row>
    <row r="8920" spans="1:6" s="92" customFormat="1">
      <c r="A8920" s="85"/>
      <c r="B8920" s="94"/>
      <c r="C8920" s="95"/>
      <c r="D8920" s="88"/>
      <c r="E8920" s="88"/>
      <c r="F8920" s="88"/>
    </row>
    <row r="8921" spans="1:6" s="92" customFormat="1">
      <c r="A8921" s="85"/>
      <c r="B8921" s="94"/>
      <c r="C8921" s="95"/>
      <c r="D8921" s="88"/>
      <c r="E8921" s="88"/>
      <c r="F8921" s="88"/>
    </row>
    <row r="8922" spans="1:6" s="92" customFormat="1">
      <c r="A8922" s="85"/>
      <c r="B8922" s="94"/>
      <c r="C8922" s="95"/>
      <c r="D8922" s="88"/>
      <c r="E8922" s="88"/>
      <c r="F8922" s="88"/>
    </row>
    <row r="8923" spans="1:6" s="92" customFormat="1">
      <c r="A8923" s="85"/>
      <c r="B8923" s="94"/>
      <c r="C8923" s="95"/>
      <c r="D8923" s="88"/>
      <c r="E8923" s="88"/>
      <c r="F8923" s="88"/>
    </row>
    <row r="8924" spans="1:6" s="92" customFormat="1">
      <c r="A8924" s="85"/>
      <c r="B8924" s="94"/>
      <c r="C8924" s="95"/>
      <c r="D8924" s="88"/>
      <c r="E8924" s="88"/>
      <c r="F8924" s="88"/>
    </row>
    <row r="8925" spans="1:6" s="92" customFormat="1">
      <c r="A8925" s="85"/>
      <c r="B8925" s="94"/>
      <c r="C8925" s="95"/>
      <c r="D8925" s="88"/>
      <c r="E8925" s="88"/>
      <c r="F8925" s="88"/>
    </row>
    <row r="8926" spans="1:6" s="92" customFormat="1">
      <c r="A8926" s="85"/>
      <c r="B8926" s="94"/>
      <c r="C8926" s="95"/>
      <c r="D8926" s="88"/>
      <c r="E8926" s="88"/>
      <c r="F8926" s="88"/>
    </row>
    <row r="8927" spans="1:6" s="92" customFormat="1">
      <c r="A8927" s="85"/>
      <c r="B8927" s="94"/>
      <c r="C8927" s="95"/>
      <c r="D8927" s="88"/>
      <c r="E8927" s="88"/>
      <c r="F8927" s="88"/>
    </row>
    <row r="8928" spans="1:6" s="92" customFormat="1">
      <c r="A8928" s="85"/>
      <c r="B8928" s="94"/>
      <c r="C8928" s="95"/>
      <c r="D8928" s="88"/>
      <c r="E8928" s="88"/>
      <c r="F8928" s="88"/>
    </row>
    <row r="8929" spans="1:6" s="92" customFormat="1">
      <c r="A8929" s="85"/>
      <c r="B8929" s="94"/>
      <c r="C8929" s="95"/>
      <c r="D8929" s="88"/>
      <c r="E8929" s="88"/>
      <c r="F8929" s="88"/>
    </row>
    <row r="8930" spans="1:6" s="92" customFormat="1">
      <c r="A8930" s="85"/>
      <c r="B8930" s="94"/>
      <c r="C8930" s="95"/>
      <c r="D8930" s="88"/>
      <c r="E8930" s="88"/>
      <c r="F8930" s="88"/>
    </row>
    <row r="8931" spans="1:6" s="92" customFormat="1">
      <c r="A8931" s="85"/>
      <c r="B8931" s="94"/>
      <c r="C8931" s="95"/>
      <c r="D8931" s="88"/>
      <c r="E8931" s="88"/>
      <c r="F8931" s="88"/>
    </row>
    <row r="8932" spans="1:6" s="92" customFormat="1">
      <c r="A8932" s="85"/>
      <c r="B8932" s="94"/>
      <c r="C8932" s="95"/>
      <c r="D8932" s="88"/>
      <c r="E8932" s="88"/>
      <c r="F8932" s="88"/>
    </row>
    <row r="8933" spans="1:6" s="92" customFormat="1">
      <c r="A8933" s="85"/>
      <c r="B8933" s="94"/>
      <c r="C8933" s="95"/>
      <c r="D8933" s="88"/>
      <c r="E8933" s="88"/>
      <c r="F8933" s="88"/>
    </row>
    <row r="8934" spans="1:6" s="92" customFormat="1">
      <c r="A8934" s="85"/>
      <c r="B8934" s="94"/>
      <c r="C8934" s="95"/>
      <c r="D8934" s="88"/>
      <c r="E8934" s="88"/>
      <c r="F8934" s="88"/>
    </row>
    <row r="8935" spans="1:6" s="92" customFormat="1">
      <c r="A8935" s="85"/>
      <c r="B8935" s="94"/>
      <c r="C8935" s="95"/>
      <c r="D8935" s="88"/>
      <c r="E8935" s="88"/>
      <c r="F8935" s="88"/>
    </row>
    <row r="8936" spans="1:6" s="92" customFormat="1">
      <c r="A8936" s="85"/>
      <c r="B8936" s="94"/>
      <c r="C8936" s="95"/>
      <c r="D8936" s="88"/>
      <c r="E8936" s="88"/>
      <c r="F8936" s="88"/>
    </row>
    <row r="8937" spans="1:6" s="92" customFormat="1">
      <c r="A8937" s="85"/>
      <c r="B8937" s="94"/>
      <c r="C8937" s="95"/>
      <c r="D8937" s="88"/>
      <c r="E8937" s="88"/>
      <c r="F8937" s="88"/>
    </row>
    <row r="8938" spans="1:6" s="92" customFormat="1">
      <c r="A8938" s="85"/>
      <c r="B8938" s="94"/>
      <c r="C8938" s="95"/>
      <c r="D8938" s="88"/>
      <c r="E8938" s="88"/>
      <c r="F8938" s="88"/>
    </row>
    <row r="8939" spans="1:6" s="92" customFormat="1">
      <c r="A8939" s="85"/>
      <c r="B8939" s="94"/>
      <c r="C8939" s="95"/>
      <c r="D8939" s="88"/>
      <c r="E8939" s="88"/>
      <c r="F8939" s="88"/>
    </row>
    <row r="8940" spans="1:6" s="92" customFormat="1">
      <c r="A8940" s="85"/>
      <c r="B8940" s="94"/>
      <c r="C8940" s="95"/>
      <c r="D8940" s="88"/>
      <c r="E8940" s="88"/>
      <c r="F8940" s="88"/>
    </row>
    <row r="8941" spans="1:6" s="92" customFormat="1">
      <c r="A8941" s="85"/>
      <c r="B8941" s="94"/>
      <c r="C8941" s="95"/>
      <c r="D8941" s="88"/>
      <c r="E8941" s="88"/>
      <c r="F8941" s="88"/>
    </row>
    <row r="8942" spans="1:6" s="92" customFormat="1">
      <c r="A8942" s="85"/>
      <c r="B8942" s="94"/>
      <c r="C8942" s="95"/>
      <c r="D8942" s="88"/>
      <c r="E8942" s="88"/>
      <c r="F8942" s="88"/>
    </row>
    <row r="8943" spans="1:6" s="92" customFormat="1">
      <c r="A8943" s="85"/>
      <c r="B8943" s="94"/>
      <c r="C8943" s="95"/>
      <c r="D8943" s="88"/>
      <c r="E8943" s="88"/>
      <c r="F8943" s="88"/>
    </row>
    <row r="8944" spans="1:6" s="92" customFormat="1">
      <c r="A8944" s="85"/>
      <c r="B8944" s="94"/>
      <c r="C8944" s="95"/>
      <c r="D8944" s="88"/>
      <c r="E8944" s="88"/>
      <c r="F8944" s="88"/>
    </row>
    <row r="8945" spans="1:6" s="92" customFormat="1">
      <c r="A8945" s="85"/>
      <c r="B8945" s="94"/>
      <c r="C8945" s="95"/>
      <c r="D8945" s="88"/>
      <c r="E8945" s="88"/>
      <c r="F8945" s="88"/>
    </row>
    <row r="8946" spans="1:6" s="92" customFormat="1">
      <c r="A8946" s="85"/>
      <c r="B8946" s="94"/>
      <c r="C8946" s="95"/>
      <c r="D8946" s="88"/>
      <c r="E8946" s="88"/>
      <c r="F8946" s="88"/>
    </row>
    <row r="8947" spans="1:6" s="92" customFormat="1">
      <c r="A8947" s="85"/>
      <c r="B8947" s="94"/>
      <c r="C8947" s="95"/>
      <c r="D8947" s="88"/>
      <c r="E8947" s="88"/>
      <c r="F8947" s="88"/>
    </row>
    <row r="8948" spans="1:6" s="92" customFormat="1">
      <c r="A8948" s="85"/>
      <c r="B8948" s="94"/>
      <c r="C8948" s="95"/>
      <c r="D8948" s="88"/>
      <c r="E8948" s="88"/>
      <c r="F8948" s="88"/>
    </row>
    <row r="8949" spans="1:6" s="92" customFormat="1">
      <c r="A8949" s="85"/>
      <c r="B8949" s="94"/>
      <c r="C8949" s="95"/>
      <c r="D8949" s="88"/>
      <c r="E8949" s="88"/>
      <c r="F8949" s="88"/>
    </row>
    <row r="8950" spans="1:6" s="92" customFormat="1">
      <c r="A8950" s="85"/>
      <c r="B8950" s="94"/>
      <c r="C8950" s="95"/>
      <c r="D8950" s="88"/>
      <c r="E8950" s="88"/>
      <c r="F8950" s="88"/>
    </row>
    <row r="8951" spans="1:6" s="92" customFormat="1">
      <c r="A8951" s="85"/>
      <c r="B8951" s="94"/>
      <c r="C8951" s="95"/>
      <c r="D8951" s="88"/>
      <c r="E8951" s="88"/>
      <c r="F8951" s="88"/>
    </row>
    <row r="8952" spans="1:6" s="92" customFormat="1">
      <c r="A8952" s="85"/>
      <c r="B8952" s="94"/>
      <c r="C8952" s="95"/>
      <c r="D8952" s="88"/>
      <c r="E8952" s="88"/>
      <c r="F8952" s="88"/>
    </row>
    <row r="8953" spans="1:6" s="92" customFormat="1">
      <c r="A8953" s="85"/>
      <c r="B8953" s="94"/>
      <c r="C8953" s="95"/>
      <c r="D8953" s="88"/>
      <c r="E8953" s="88"/>
      <c r="F8953" s="88"/>
    </row>
    <row r="8954" spans="1:6" s="92" customFormat="1">
      <c r="A8954" s="85"/>
      <c r="B8954" s="94"/>
      <c r="C8954" s="95"/>
      <c r="D8954" s="88"/>
      <c r="E8954" s="88"/>
      <c r="F8954" s="88"/>
    </row>
    <row r="8955" spans="1:6" s="92" customFormat="1">
      <c r="A8955" s="85"/>
      <c r="B8955" s="94"/>
      <c r="C8955" s="95"/>
      <c r="D8955" s="88"/>
      <c r="E8955" s="88"/>
      <c r="F8955" s="88"/>
    </row>
    <row r="8956" spans="1:6" s="92" customFormat="1">
      <c r="A8956" s="85"/>
      <c r="B8956" s="94"/>
      <c r="C8956" s="95"/>
      <c r="D8956" s="88"/>
      <c r="E8956" s="88"/>
      <c r="F8956" s="88"/>
    </row>
    <row r="8957" spans="1:6" s="92" customFormat="1">
      <c r="A8957" s="85"/>
      <c r="B8957" s="94"/>
      <c r="C8957" s="95"/>
      <c r="D8957" s="88"/>
      <c r="E8957" s="88"/>
      <c r="F8957" s="88"/>
    </row>
    <row r="8958" spans="1:6" s="92" customFormat="1">
      <c r="A8958" s="85"/>
      <c r="B8958" s="94"/>
      <c r="C8958" s="95"/>
      <c r="D8958" s="88"/>
      <c r="E8958" s="88"/>
      <c r="F8958" s="88"/>
    </row>
    <row r="8959" spans="1:6" s="92" customFormat="1">
      <c r="A8959" s="85"/>
      <c r="B8959" s="94"/>
      <c r="C8959" s="95"/>
      <c r="D8959" s="88"/>
      <c r="E8959" s="88"/>
      <c r="F8959" s="88"/>
    </row>
    <row r="8960" spans="1:6" s="92" customFormat="1">
      <c r="A8960" s="85"/>
      <c r="B8960" s="94"/>
      <c r="C8960" s="95"/>
      <c r="D8960" s="88"/>
      <c r="E8960" s="88"/>
      <c r="F8960" s="88"/>
    </row>
    <row r="8961" spans="1:6" s="92" customFormat="1">
      <c r="A8961" s="85"/>
      <c r="B8961" s="94"/>
      <c r="C8961" s="95"/>
      <c r="D8961" s="88"/>
      <c r="E8961" s="88"/>
      <c r="F8961" s="88"/>
    </row>
    <row r="8962" spans="1:6" s="92" customFormat="1">
      <c r="A8962" s="85"/>
      <c r="B8962" s="94"/>
      <c r="C8962" s="95"/>
      <c r="D8962" s="88"/>
      <c r="E8962" s="88"/>
      <c r="F8962" s="88"/>
    </row>
    <row r="8963" spans="1:6" s="92" customFormat="1">
      <c r="A8963" s="85"/>
      <c r="B8963" s="94"/>
      <c r="C8963" s="95"/>
      <c r="D8963" s="88"/>
      <c r="E8963" s="88"/>
      <c r="F8963" s="88"/>
    </row>
    <row r="8964" spans="1:6" s="92" customFormat="1">
      <c r="A8964" s="85"/>
      <c r="B8964" s="94"/>
      <c r="C8964" s="95"/>
      <c r="D8964" s="88"/>
      <c r="E8964" s="88"/>
      <c r="F8964" s="88"/>
    </row>
    <row r="8965" spans="1:6" s="92" customFormat="1">
      <c r="A8965" s="85"/>
      <c r="B8965" s="94"/>
      <c r="C8965" s="95"/>
      <c r="D8965" s="88"/>
      <c r="E8965" s="88"/>
      <c r="F8965" s="88"/>
    </row>
    <row r="8966" spans="1:6" s="92" customFormat="1">
      <c r="A8966" s="85"/>
      <c r="B8966" s="94"/>
      <c r="C8966" s="95"/>
      <c r="D8966" s="88"/>
      <c r="E8966" s="88"/>
      <c r="F8966" s="88"/>
    </row>
    <row r="8967" spans="1:6" s="92" customFormat="1">
      <c r="A8967" s="85"/>
      <c r="B8967" s="94"/>
      <c r="C8967" s="95"/>
      <c r="D8967" s="88"/>
      <c r="E8967" s="88"/>
      <c r="F8967" s="88"/>
    </row>
    <row r="8968" spans="1:6" s="92" customFormat="1">
      <c r="A8968" s="85"/>
      <c r="B8968" s="94"/>
      <c r="C8968" s="95"/>
      <c r="D8968" s="88"/>
      <c r="E8968" s="88"/>
      <c r="F8968" s="88"/>
    </row>
    <row r="8969" spans="1:6" s="92" customFormat="1">
      <c r="A8969" s="85"/>
      <c r="B8969" s="94"/>
      <c r="C8969" s="95"/>
      <c r="D8969" s="88"/>
      <c r="E8969" s="88"/>
      <c r="F8969" s="88"/>
    </row>
    <row r="8970" spans="1:6" s="92" customFormat="1">
      <c r="A8970" s="85"/>
      <c r="B8970" s="94"/>
      <c r="C8970" s="95"/>
      <c r="D8970" s="88"/>
      <c r="E8970" s="88"/>
      <c r="F8970" s="88"/>
    </row>
    <row r="8971" spans="1:6" s="92" customFormat="1">
      <c r="A8971" s="85"/>
      <c r="B8971" s="94"/>
      <c r="C8971" s="95"/>
      <c r="D8971" s="88"/>
      <c r="E8971" s="88"/>
      <c r="F8971" s="88"/>
    </row>
    <row r="8972" spans="1:6" s="92" customFormat="1">
      <c r="A8972" s="85"/>
      <c r="B8972" s="94"/>
      <c r="C8972" s="95"/>
      <c r="D8972" s="88"/>
      <c r="E8972" s="88"/>
      <c r="F8972" s="88"/>
    </row>
    <row r="8973" spans="1:6" s="92" customFormat="1">
      <c r="A8973" s="85"/>
      <c r="B8973" s="94"/>
      <c r="C8973" s="95"/>
      <c r="D8973" s="88"/>
      <c r="E8973" s="88"/>
      <c r="F8973" s="88"/>
    </row>
    <row r="8974" spans="1:6" s="92" customFormat="1">
      <c r="A8974" s="85"/>
      <c r="B8974" s="94"/>
      <c r="C8974" s="95"/>
      <c r="D8974" s="88"/>
      <c r="E8974" s="88"/>
      <c r="F8974" s="88"/>
    </row>
    <row r="8975" spans="1:6" s="92" customFormat="1">
      <c r="A8975" s="85"/>
      <c r="B8975" s="94"/>
      <c r="C8975" s="95"/>
      <c r="D8975" s="88"/>
      <c r="E8975" s="88"/>
      <c r="F8975" s="88"/>
    </row>
    <row r="8976" spans="1:6" s="92" customFormat="1">
      <c r="A8976" s="85"/>
      <c r="B8976" s="94"/>
      <c r="C8976" s="95"/>
      <c r="D8976" s="88"/>
      <c r="E8976" s="88"/>
      <c r="F8976" s="88"/>
    </row>
    <row r="8977" spans="1:6" s="92" customFormat="1">
      <c r="A8977" s="85"/>
      <c r="B8977" s="94"/>
      <c r="C8977" s="95"/>
      <c r="D8977" s="88"/>
      <c r="E8977" s="88"/>
      <c r="F8977" s="88"/>
    </row>
    <row r="8978" spans="1:6" s="92" customFormat="1">
      <c r="A8978" s="85"/>
      <c r="B8978" s="94"/>
      <c r="C8978" s="95"/>
      <c r="D8978" s="88"/>
      <c r="E8978" s="88"/>
      <c r="F8978" s="88"/>
    </row>
    <row r="8979" spans="1:6" s="92" customFormat="1">
      <c r="A8979" s="85"/>
      <c r="B8979" s="94"/>
      <c r="C8979" s="95"/>
      <c r="D8979" s="88"/>
      <c r="E8979" s="88"/>
      <c r="F8979" s="88"/>
    </row>
    <row r="8980" spans="1:6" s="92" customFormat="1">
      <c r="A8980" s="85"/>
      <c r="B8980" s="94"/>
      <c r="C8980" s="95"/>
      <c r="D8980" s="88"/>
      <c r="E8980" s="88"/>
      <c r="F8980" s="88"/>
    </row>
    <row r="8981" spans="1:6" s="92" customFormat="1">
      <c r="A8981" s="85"/>
      <c r="B8981" s="94"/>
      <c r="C8981" s="95"/>
      <c r="D8981" s="88"/>
      <c r="E8981" s="88"/>
      <c r="F8981" s="88"/>
    </row>
    <row r="8982" spans="1:6" s="92" customFormat="1">
      <c r="A8982" s="85"/>
      <c r="B8982" s="94"/>
      <c r="C8982" s="95"/>
      <c r="D8982" s="88"/>
      <c r="E8982" s="88"/>
      <c r="F8982" s="88"/>
    </row>
    <row r="8983" spans="1:6" s="92" customFormat="1">
      <c r="A8983" s="85"/>
      <c r="B8983" s="94"/>
      <c r="C8983" s="95"/>
      <c r="D8983" s="88"/>
      <c r="E8983" s="88"/>
      <c r="F8983" s="88"/>
    </row>
    <row r="8984" spans="1:6" s="92" customFormat="1">
      <c r="A8984" s="85"/>
      <c r="B8984" s="94"/>
      <c r="C8984" s="95"/>
      <c r="D8984" s="88"/>
      <c r="E8984" s="88"/>
      <c r="F8984" s="88"/>
    </row>
    <row r="8985" spans="1:6" s="92" customFormat="1">
      <c r="A8985" s="85"/>
      <c r="B8985" s="94"/>
      <c r="C8985" s="95"/>
      <c r="D8985" s="88"/>
      <c r="E8985" s="88"/>
      <c r="F8985" s="88"/>
    </row>
    <row r="8986" spans="1:6" s="92" customFormat="1">
      <c r="A8986" s="85"/>
      <c r="B8986" s="94"/>
      <c r="C8986" s="95"/>
      <c r="D8986" s="88"/>
      <c r="E8986" s="88"/>
      <c r="F8986" s="88"/>
    </row>
    <row r="8987" spans="1:6" s="92" customFormat="1">
      <c r="A8987" s="85"/>
      <c r="B8987" s="94"/>
      <c r="C8987" s="95"/>
      <c r="D8987" s="88"/>
      <c r="E8987" s="88"/>
      <c r="F8987" s="88"/>
    </row>
    <row r="8988" spans="1:6" s="92" customFormat="1">
      <c r="A8988" s="85"/>
      <c r="B8988" s="94"/>
      <c r="C8988" s="95"/>
      <c r="D8988" s="88"/>
      <c r="E8988" s="88"/>
      <c r="F8988" s="88"/>
    </row>
    <row r="8989" spans="1:6" s="92" customFormat="1">
      <c r="A8989" s="85"/>
      <c r="B8989" s="94"/>
      <c r="C8989" s="95"/>
      <c r="D8989" s="88"/>
      <c r="E8989" s="88"/>
      <c r="F8989" s="88"/>
    </row>
    <row r="8990" spans="1:6" s="92" customFormat="1">
      <c r="A8990" s="85"/>
      <c r="B8990" s="94"/>
      <c r="C8990" s="95"/>
      <c r="D8990" s="88"/>
      <c r="E8990" s="88"/>
      <c r="F8990" s="88"/>
    </row>
    <row r="8991" spans="1:6" s="92" customFormat="1">
      <c r="A8991" s="85"/>
      <c r="B8991" s="94"/>
      <c r="C8991" s="95"/>
      <c r="D8991" s="88"/>
      <c r="E8991" s="88"/>
      <c r="F8991" s="88"/>
    </row>
    <row r="8992" spans="1:6" s="92" customFormat="1">
      <c r="A8992" s="85"/>
      <c r="B8992" s="94"/>
      <c r="C8992" s="95"/>
      <c r="D8992" s="88"/>
      <c r="E8992" s="88"/>
      <c r="F8992" s="88"/>
    </row>
    <row r="8993" spans="1:6" s="92" customFormat="1">
      <c r="A8993" s="85"/>
      <c r="B8993" s="94"/>
      <c r="C8993" s="95"/>
      <c r="D8993" s="88"/>
      <c r="E8993" s="88"/>
      <c r="F8993" s="88"/>
    </row>
    <row r="8994" spans="1:6" s="92" customFormat="1">
      <c r="A8994" s="85"/>
      <c r="B8994" s="94"/>
      <c r="C8994" s="95"/>
      <c r="D8994" s="88"/>
      <c r="E8994" s="88"/>
      <c r="F8994" s="88"/>
    </row>
    <row r="8995" spans="1:6" s="92" customFormat="1">
      <c r="A8995" s="85"/>
      <c r="B8995" s="94"/>
      <c r="C8995" s="95"/>
      <c r="D8995" s="88"/>
      <c r="E8995" s="88"/>
      <c r="F8995" s="88"/>
    </row>
    <row r="8996" spans="1:6" s="92" customFormat="1">
      <c r="A8996" s="85"/>
      <c r="B8996" s="94"/>
      <c r="C8996" s="95"/>
      <c r="D8996" s="88"/>
      <c r="E8996" s="88"/>
      <c r="F8996" s="88"/>
    </row>
    <row r="8997" spans="1:6" s="92" customFormat="1">
      <c r="A8997" s="85"/>
      <c r="B8997" s="94"/>
      <c r="C8997" s="95"/>
      <c r="D8997" s="88"/>
      <c r="E8997" s="88"/>
      <c r="F8997" s="88"/>
    </row>
    <row r="8998" spans="1:6" s="92" customFormat="1">
      <c r="A8998" s="85"/>
      <c r="B8998" s="94"/>
      <c r="C8998" s="95"/>
      <c r="D8998" s="88"/>
      <c r="E8998" s="88"/>
      <c r="F8998" s="88"/>
    </row>
    <row r="8999" spans="1:6" s="92" customFormat="1">
      <c r="A8999" s="85"/>
      <c r="B8999" s="94"/>
      <c r="C8999" s="95"/>
      <c r="D8999" s="88"/>
      <c r="E8999" s="88"/>
      <c r="F8999" s="88"/>
    </row>
    <row r="9000" spans="1:6" s="92" customFormat="1">
      <c r="A9000" s="85"/>
      <c r="B9000" s="94"/>
      <c r="C9000" s="95"/>
      <c r="D9000" s="88"/>
      <c r="E9000" s="88"/>
      <c r="F9000" s="88"/>
    </row>
    <row r="9001" spans="1:6" s="92" customFormat="1">
      <c r="A9001" s="85"/>
      <c r="B9001" s="94"/>
      <c r="C9001" s="95"/>
      <c r="D9001" s="88"/>
      <c r="E9001" s="88"/>
      <c r="F9001" s="88"/>
    </row>
    <row r="9002" spans="1:6" s="92" customFormat="1">
      <c r="A9002" s="85"/>
      <c r="B9002" s="94"/>
      <c r="C9002" s="95"/>
      <c r="D9002" s="88"/>
      <c r="E9002" s="88"/>
      <c r="F9002" s="88"/>
    </row>
    <row r="9003" spans="1:6" s="92" customFormat="1">
      <c r="A9003" s="85"/>
      <c r="B9003" s="94"/>
      <c r="C9003" s="95"/>
      <c r="D9003" s="88"/>
      <c r="E9003" s="88"/>
      <c r="F9003" s="88"/>
    </row>
    <row r="9004" spans="1:6" s="92" customFormat="1">
      <c r="A9004" s="85"/>
      <c r="B9004" s="94"/>
      <c r="C9004" s="95"/>
      <c r="D9004" s="88"/>
      <c r="E9004" s="88"/>
      <c r="F9004" s="88"/>
    </row>
    <row r="9005" spans="1:6" s="92" customFormat="1">
      <c r="A9005" s="85"/>
      <c r="B9005" s="94"/>
      <c r="C9005" s="95"/>
      <c r="D9005" s="88"/>
      <c r="E9005" s="88"/>
      <c r="F9005" s="88"/>
    </row>
    <row r="9006" spans="1:6" s="92" customFormat="1">
      <c r="A9006" s="85"/>
      <c r="B9006" s="94"/>
      <c r="C9006" s="95"/>
      <c r="D9006" s="88"/>
      <c r="E9006" s="88"/>
      <c r="F9006" s="88"/>
    </row>
    <row r="9007" spans="1:6" s="92" customFormat="1">
      <c r="A9007" s="85"/>
      <c r="B9007" s="94"/>
      <c r="C9007" s="95"/>
      <c r="D9007" s="88"/>
      <c r="E9007" s="88"/>
      <c r="F9007" s="88"/>
    </row>
    <row r="9008" spans="1:6" s="92" customFormat="1">
      <c r="A9008" s="85"/>
      <c r="B9008" s="94"/>
      <c r="C9008" s="95"/>
      <c r="D9008" s="88"/>
      <c r="E9008" s="88"/>
      <c r="F9008" s="88"/>
    </row>
    <row r="9009" spans="1:6" s="92" customFormat="1">
      <c r="A9009" s="85"/>
      <c r="B9009" s="94"/>
      <c r="C9009" s="95"/>
      <c r="D9009" s="88"/>
      <c r="E9009" s="88"/>
      <c r="F9009" s="88"/>
    </row>
    <row r="9010" spans="1:6" s="92" customFormat="1">
      <c r="A9010" s="85"/>
      <c r="B9010" s="94"/>
      <c r="C9010" s="95"/>
      <c r="D9010" s="88"/>
      <c r="E9010" s="88"/>
      <c r="F9010" s="88"/>
    </row>
    <row r="9011" spans="1:6" s="92" customFormat="1">
      <c r="A9011" s="85"/>
      <c r="B9011" s="94"/>
      <c r="C9011" s="95"/>
      <c r="D9011" s="88"/>
      <c r="E9011" s="88"/>
      <c r="F9011" s="88"/>
    </row>
    <row r="9012" spans="1:6" s="92" customFormat="1">
      <c r="A9012" s="85"/>
      <c r="B9012" s="94"/>
      <c r="C9012" s="95"/>
      <c r="D9012" s="88"/>
      <c r="E9012" s="88"/>
      <c r="F9012" s="88"/>
    </row>
    <row r="9013" spans="1:6" s="92" customFormat="1">
      <c r="A9013" s="85"/>
      <c r="B9013" s="94"/>
      <c r="C9013" s="95"/>
      <c r="D9013" s="88"/>
      <c r="E9013" s="88"/>
      <c r="F9013" s="88"/>
    </row>
    <row r="9014" spans="1:6" s="92" customFormat="1">
      <c r="A9014" s="85"/>
      <c r="B9014" s="94"/>
      <c r="C9014" s="95"/>
      <c r="D9014" s="88"/>
      <c r="E9014" s="88"/>
      <c r="F9014" s="88"/>
    </row>
    <row r="9015" spans="1:6" s="92" customFormat="1">
      <c r="A9015" s="85"/>
      <c r="B9015" s="94"/>
      <c r="C9015" s="95"/>
      <c r="D9015" s="88"/>
      <c r="E9015" s="88"/>
      <c r="F9015" s="88"/>
    </row>
    <row r="9016" spans="1:6" s="92" customFormat="1">
      <c r="A9016" s="85"/>
      <c r="B9016" s="94"/>
      <c r="C9016" s="95"/>
      <c r="D9016" s="88"/>
      <c r="E9016" s="88"/>
      <c r="F9016" s="88"/>
    </row>
    <row r="9017" spans="1:6" s="92" customFormat="1">
      <c r="A9017" s="85"/>
      <c r="B9017" s="94"/>
      <c r="C9017" s="95"/>
      <c r="D9017" s="88"/>
      <c r="E9017" s="88"/>
      <c r="F9017" s="88"/>
    </row>
    <row r="9018" spans="1:6" s="92" customFormat="1">
      <c r="A9018" s="85"/>
      <c r="B9018" s="94"/>
      <c r="C9018" s="95"/>
      <c r="D9018" s="88"/>
      <c r="E9018" s="88"/>
      <c r="F9018" s="88"/>
    </row>
    <row r="9019" spans="1:6" s="92" customFormat="1">
      <c r="A9019" s="85"/>
      <c r="B9019" s="94"/>
      <c r="C9019" s="95"/>
      <c r="D9019" s="88"/>
      <c r="E9019" s="88"/>
      <c r="F9019" s="88"/>
    </row>
    <row r="9020" spans="1:6" s="92" customFormat="1">
      <c r="A9020" s="85"/>
      <c r="B9020" s="94"/>
      <c r="C9020" s="95"/>
      <c r="D9020" s="88"/>
      <c r="E9020" s="88"/>
      <c r="F9020" s="88"/>
    </row>
    <row r="9021" spans="1:6" s="92" customFormat="1">
      <c r="A9021" s="85"/>
      <c r="B9021" s="94"/>
      <c r="C9021" s="95"/>
      <c r="D9021" s="88"/>
      <c r="E9021" s="88"/>
      <c r="F9021" s="88"/>
    </row>
    <row r="9022" spans="1:6" s="92" customFormat="1">
      <c r="A9022" s="85"/>
      <c r="B9022" s="94"/>
      <c r="C9022" s="95"/>
      <c r="D9022" s="88"/>
      <c r="E9022" s="88"/>
      <c r="F9022" s="88"/>
    </row>
    <row r="9023" spans="1:6" s="92" customFormat="1">
      <c r="A9023" s="85"/>
      <c r="B9023" s="94"/>
      <c r="C9023" s="95"/>
      <c r="D9023" s="88"/>
      <c r="E9023" s="88"/>
      <c r="F9023" s="88"/>
    </row>
    <row r="9024" spans="1:6" s="92" customFormat="1">
      <c r="A9024" s="85"/>
      <c r="B9024" s="94"/>
      <c r="C9024" s="95"/>
      <c r="D9024" s="88"/>
      <c r="E9024" s="88"/>
      <c r="F9024" s="88"/>
    </row>
    <row r="9025" spans="1:6" s="92" customFormat="1">
      <c r="A9025" s="85"/>
      <c r="B9025" s="94"/>
      <c r="C9025" s="95"/>
      <c r="D9025" s="88"/>
      <c r="E9025" s="88"/>
      <c r="F9025" s="88"/>
    </row>
    <row r="9026" spans="1:6" s="92" customFormat="1">
      <c r="A9026" s="85"/>
      <c r="B9026" s="94"/>
      <c r="C9026" s="95"/>
      <c r="D9026" s="88"/>
      <c r="E9026" s="88"/>
      <c r="F9026" s="88"/>
    </row>
    <row r="9027" spans="1:6" s="92" customFormat="1">
      <c r="A9027" s="85"/>
      <c r="B9027" s="94"/>
      <c r="C9027" s="95"/>
      <c r="D9027" s="88"/>
      <c r="E9027" s="88"/>
      <c r="F9027" s="88"/>
    </row>
    <row r="9028" spans="1:6" s="92" customFormat="1">
      <c r="A9028" s="85"/>
      <c r="B9028" s="94"/>
      <c r="C9028" s="95"/>
      <c r="D9028" s="88"/>
      <c r="E9028" s="88"/>
      <c r="F9028" s="88"/>
    </row>
    <row r="9029" spans="1:6" s="92" customFormat="1">
      <c r="A9029" s="85"/>
      <c r="B9029" s="94"/>
      <c r="C9029" s="95"/>
      <c r="D9029" s="88"/>
      <c r="E9029" s="88"/>
      <c r="F9029" s="88"/>
    </row>
    <row r="9030" spans="1:6" s="92" customFormat="1">
      <c r="A9030" s="85"/>
      <c r="B9030" s="94"/>
      <c r="C9030" s="95"/>
      <c r="D9030" s="88"/>
      <c r="E9030" s="88"/>
      <c r="F9030" s="88"/>
    </row>
    <row r="9031" spans="1:6" s="92" customFormat="1">
      <c r="A9031" s="85"/>
      <c r="B9031" s="94"/>
      <c r="C9031" s="95"/>
      <c r="D9031" s="88"/>
      <c r="E9031" s="88"/>
      <c r="F9031" s="88"/>
    </row>
    <row r="9032" spans="1:6" s="92" customFormat="1">
      <c r="A9032" s="85"/>
      <c r="B9032" s="94"/>
      <c r="C9032" s="95"/>
      <c r="D9032" s="88"/>
      <c r="E9032" s="88"/>
      <c r="F9032" s="88"/>
    </row>
    <row r="9033" spans="1:6" s="92" customFormat="1">
      <c r="A9033" s="85"/>
      <c r="B9033" s="94"/>
      <c r="C9033" s="95"/>
      <c r="D9033" s="88"/>
      <c r="E9033" s="88"/>
      <c r="F9033" s="88"/>
    </row>
    <row r="9034" spans="1:6" s="92" customFormat="1">
      <c r="A9034" s="85"/>
      <c r="B9034" s="94"/>
      <c r="C9034" s="95"/>
      <c r="D9034" s="88"/>
      <c r="E9034" s="88"/>
      <c r="F9034" s="88"/>
    </row>
    <row r="9035" spans="1:6" s="92" customFormat="1">
      <c r="A9035" s="85"/>
      <c r="B9035" s="94"/>
      <c r="C9035" s="95"/>
      <c r="D9035" s="88"/>
      <c r="E9035" s="88"/>
      <c r="F9035" s="88"/>
    </row>
    <row r="9036" spans="1:6" s="92" customFormat="1">
      <c r="A9036" s="85"/>
      <c r="B9036" s="94"/>
      <c r="C9036" s="95"/>
      <c r="D9036" s="88"/>
      <c r="E9036" s="88"/>
      <c r="F9036" s="88"/>
    </row>
    <row r="9037" spans="1:6" s="92" customFormat="1">
      <c r="A9037" s="85"/>
      <c r="B9037" s="94"/>
      <c r="C9037" s="95"/>
      <c r="D9037" s="88"/>
      <c r="E9037" s="88"/>
      <c r="F9037" s="88"/>
    </row>
    <row r="9038" spans="1:6" s="92" customFormat="1">
      <c r="A9038" s="85"/>
      <c r="B9038" s="94"/>
      <c r="C9038" s="95"/>
      <c r="D9038" s="88"/>
      <c r="E9038" s="88"/>
      <c r="F9038" s="88"/>
    </row>
    <row r="9039" spans="1:6" s="92" customFormat="1">
      <c r="A9039" s="85"/>
      <c r="B9039" s="94"/>
      <c r="C9039" s="95"/>
      <c r="D9039" s="88"/>
      <c r="E9039" s="88"/>
      <c r="F9039" s="88"/>
    </row>
    <row r="9040" spans="1:6" s="92" customFormat="1">
      <c r="A9040" s="85"/>
      <c r="B9040" s="94"/>
      <c r="C9040" s="95"/>
      <c r="D9040" s="88"/>
      <c r="E9040" s="88"/>
      <c r="F9040" s="88"/>
    </row>
    <row r="9041" spans="1:6" s="92" customFormat="1">
      <c r="A9041" s="85"/>
      <c r="B9041" s="94"/>
      <c r="C9041" s="95"/>
      <c r="D9041" s="88"/>
      <c r="E9041" s="88"/>
      <c r="F9041" s="88"/>
    </row>
    <row r="9042" spans="1:6" s="92" customFormat="1">
      <c r="A9042" s="85"/>
      <c r="B9042" s="94"/>
      <c r="C9042" s="95"/>
      <c r="D9042" s="88"/>
      <c r="E9042" s="88"/>
      <c r="F9042" s="88"/>
    </row>
    <row r="9043" spans="1:6" s="92" customFormat="1">
      <c r="A9043" s="85"/>
      <c r="B9043" s="94"/>
      <c r="C9043" s="95"/>
      <c r="D9043" s="88"/>
      <c r="E9043" s="88"/>
      <c r="F9043" s="88"/>
    </row>
    <row r="9044" spans="1:6" s="92" customFormat="1">
      <c r="A9044" s="85"/>
      <c r="B9044" s="94"/>
      <c r="C9044" s="95"/>
      <c r="D9044" s="88"/>
      <c r="E9044" s="88"/>
      <c r="F9044" s="88"/>
    </row>
    <row r="9045" spans="1:6" s="92" customFormat="1">
      <c r="A9045" s="85"/>
      <c r="B9045" s="94"/>
      <c r="C9045" s="95"/>
      <c r="D9045" s="88"/>
      <c r="E9045" s="88"/>
      <c r="F9045" s="88"/>
    </row>
    <row r="9046" spans="1:6" s="92" customFormat="1">
      <c r="A9046" s="85"/>
      <c r="B9046" s="94"/>
      <c r="C9046" s="95"/>
      <c r="D9046" s="88"/>
      <c r="E9046" s="88"/>
      <c r="F9046" s="88"/>
    </row>
    <row r="9047" spans="1:6" s="92" customFormat="1">
      <c r="A9047" s="85"/>
      <c r="B9047" s="94"/>
      <c r="C9047" s="95"/>
      <c r="D9047" s="88"/>
      <c r="E9047" s="88"/>
      <c r="F9047" s="88"/>
    </row>
    <row r="9048" spans="1:6" s="92" customFormat="1">
      <c r="A9048" s="85"/>
      <c r="B9048" s="94"/>
      <c r="C9048" s="95"/>
      <c r="D9048" s="88"/>
      <c r="E9048" s="88"/>
      <c r="F9048" s="88"/>
    </row>
    <row r="9049" spans="1:6" s="92" customFormat="1">
      <c r="A9049" s="85"/>
      <c r="B9049" s="94"/>
      <c r="C9049" s="95"/>
      <c r="D9049" s="88"/>
      <c r="E9049" s="88"/>
      <c r="F9049" s="88"/>
    </row>
    <row r="9050" spans="1:6" s="92" customFormat="1">
      <c r="A9050" s="85"/>
      <c r="B9050" s="94"/>
      <c r="C9050" s="95"/>
      <c r="D9050" s="88"/>
      <c r="E9050" s="88"/>
      <c r="F9050" s="88"/>
    </row>
    <row r="9051" spans="1:6" s="92" customFormat="1">
      <c r="A9051" s="85"/>
      <c r="B9051" s="94"/>
      <c r="C9051" s="95"/>
      <c r="D9051" s="88"/>
      <c r="E9051" s="88"/>
      <c r="F9051" s="88"/>
    </row>
    <row r="9052" spans="1:6" s="92" customFormat="1">
      <c r="A9052" s="85"/>
      <c r="B9052" s="94"/>
      <c r="C9052" s="95"/>
      <c r="D9052" s="88"/>
      <c r="E9052" s="88"/>
      <c r="F9052" s="88"/>
    </row>
    <row r="9053" spans="1:6" s="92" customFormat="1">
      <c r="A9053" s="85"/>
      <c r="B9053" s="94"/>
      <c r="C9053" s="95"/>
      <c r="D9053" s="88"/>
      <c r="E9053" s="88"/>
      <c r="F9053" s="88"/>
    </row>
    <row r="9054" spans="1:6" s="92" customFormat="1">
      <c r="A9054" s="85"/>
      <c r="B9054" s="94"/>
      <c r="C9054" s="95"/>
      <c r="D9054" s="88"/>
      <c r="E9054" s="88"/>
      <c r="F9054" s="88"/>
    </row>
    <row r="9055" spans="1:6" s="92" customFormat="1">
      <c r="A9055" s="85"/>
      <c r="B9055" s="94"/>
      <c r="C9055" s="95"/>
      <c r="D9055" s="88"/>
      <c r="E9055" s="88"/>
      <c r="F9055" s="88"/>
    </row>
    <row r="9056" spans="1:6" s="92" customFormat="1">
      <c r="A9056" s="85"/>
      <c r="B9056" s="94"/>
      <c r="C9056" s="95"/>
      <c r="D9056" s="88"/>
      <c r="E9056" s="88"/>
      <c r="F9056" s="88"/>
    </row>
    <row r="9057" spans="1:6" s="92" customFormat="1">
      <c r="A9057" s="85"/>
      <c r="B9057" s="94"/>
      <c r="C9057" s="95"/>
      <c r="D9057" s="88"/>
      <c r="E9057" s="88"/>
      <c r="F9057" s="88"/>
    </row>
    <row r="9058" spans="1:6" s="92" customFormat="1">
      <c r="A9058" s="85"/>
      <c r="B9058" s="94"/>
      <c r="C9058" s="95"/>
      <c r="D9058" s="88"/>
      <c r="E9058" s="88"/>
      <c r="F9058" s="88"/>
    </row>
    <row r="9059" spans="1:6" s="92" customFormat="1">
      <c r="A9059" s="85"/>
      <c r="B9059" s="94"/>
      <c r="C9059" s="95"/>
      <c r="D9059" s="88"/>
      <c r="E9059" s="88"/>
      <c r="F9059" s="88"/>
    </row>
    <row r="9060" spans="1:6" s="92" customFormat="1">
      <c r="A9060" s="85"/>
      <c r="B9060" s="94"/>
      <c r="C9060" s="95"/>
      <c r="D9060" s="88"/>
      <c r="E9060" s="88"/>
      <c r="F9060" s="88"/>
    </row>
    <row r="9061" spans="1:6" s="92" customFormat="1">
      <c r="A9061" s="85"/>
      <c r="B9061" s="94"/>
      <c r="C9061" s="95"/>
      <c r="D9061" s="88"/>
      <c r="E9061" s="88"/>
      <c r="F9061" s="88"/>
    </row>
    <row r="9062" spans="1:6" s="92" customFormat="1">
      <c r="A9062" s="85"/>
      <c r="B9062" s="94"/>
      <c r="C9062" s="95"/>
      <c r="D9062" s="88"/>
      <c r="E9062" s="88"/>
      <c r="F9062" s="88"/>
    </row>
    <row r="9063" spans="1:6" s="92" customFormat="1">
      <c r="A9063" s="85"/>
      <c r="B9063" s="94"/>
      <c r="C9063" s="95"/>
      <c r="D9063" s="88"/>
      <c r="E9063" s="88"/>
      <c r="F9063" s="88"/>
    </row>
    <row r="9064" spans="1:6" s="92" customFormat="1">
      <c r="A9064" s="85"/>
      <c r="B9064" s="94"/>
      <c r="C9064" s="95"/>
      <c r="D9064" s="88"/>
      <c r="E9064" s="88"/>
      <c r="F9064" s="88"/>
    </row>
    <row r="9065" spans="1:6" s="92" customFormat="1">
      <c r="A9065" s="85"/>
      <c r="B9065" s="94"/>
      <c r="C9065" s="95"/>
      <c r="D9065" s="88"/>
      <c r="E9065" s="88"/>
      <c r="F9065" s="88"/>
    </row>
    <row r="9066" spans="1:6" s="92" customFormat="1">
      <c r="A9066" s="85"/>
      <c r="B9066" s="94"/>
      <c r="C9066" s="95"/>
      <c r="D9066" s="88"/>
      <c r="E9066" s="88"/>
      <c r="F9066" s="88"/>
    </row>
    <row r="9067" spans="1:6" s="92" customFormat="1">
      <c r="A9067" s="85"/>
      <c r="B9067" s="94"/>
      <c r="C9067" s="95"/>
      <c r="D9067" s="88"/>
      <c r="E9067" s="88"/>
      <c r="F9067" s="88"/>
    </row>
    <row r="9068" spans="1:6" s="92" customFormat="1">
      <c r="A9068" s="85"/>
      <c r="B9068" s="94"/>
      <c r="C9068" s="95"/>
      <c r="D9068" s="88"/>
      <c r="E9068" s="88"/>
      <c r="F9068" s="88"/>
    </row>
    <row r="9069" spans="1:6" s="92" customFormat="1">
      <c r="A9069" s="85"/>
      <c r="B9069" s="94"/>
      <c r="C9069" s="95"/>
      <c r="D9069" s="88"/>
      <c r="E9069" s="88"/>
      <c r="F9069" s="88"/>
    </row>
    <row r="9070" spans="1:6" s="92" customFormat="1">
      <c r="A9070" s="85"/>
      <c r="B9070" s="94"/>
      <c r="C9070" s="95"/>
      <c r="D9070" s="88"/>
      <c r="E9070" s="88"/>
      <c r="F9070" s="88"/>
    </row>
    <row r="9071" spans="1:6" s="92" customFormat="1">
      <c r="A9071" s="85"/>
      <c r="B9071" s="94"/>
      <c r="C9071" s="95"/>
      <c r="D9071" s="88"/>
      <c r="E9071" s="88"/>
      <c r="F9071" s="88"/>
    </row>
    <row r="9072" spans="1:6" s="92" customFormat="1">
      <c r="A9072" s="85"/>
      <c r="B9072" s="94"/>
      <c r="C9072" s="95"/>
      <c r="D9072" s="88"/>
      <c r="E9072" s="88"/>
      <c r="F9072" s="88"/>
    </row>
    <row r="9073" spans="1:6" s="92" customFormat="1">
      <c r="A9073" s="85"/>
      <c r="B9073" s="94"/>
      <c r="C9073" s="95"/>
      <c r="D9073" s="88"/>
      <c r="E9073" s="88"/>
      <c r="F9073" s="88"/>
    </row>
    <row r="9074" spans="1:6" s="92" customFormat="1">
      <c r="A9074" s="85"/>
      <c r="B9074" s="94"/>
      <c r="C9074" s="95"/>
      <c r="D9074" s="88"/>
      <c r="E9074" s="88"/>
      <c r="F9074" s="88"/>
    </row>
    <row r="9075" spans="1:6" s="92" customFormat="1">
      <c r="A9075" s="85"/>
      <c r="B9075" s="94"/>
      <c r="C9075" s="95"/>
      <c r="D9075" s="88"/>
      <c r="E9075" s="88"/>
      <c r="F9075" s="88"/>
    </row>
    <row r="9076" spans="1:6" s="92" customFormat="1">
      <c r="A9076" s="85"/>
      <c r="B9076" s="94"/>
      <c r="C9076" s="95"/>
      <c r="D9076" s="88"/>
      <c r="E9076" s="88"/>
      <c r="F9076" s="88"/>
    </row>
    <row r="9077" spans="1:6" s="92" customFormat="1">
      <c r="A9077" s="85"/>
      <c r="B9077" s="94"/>
      <c r="C9077" s="95"/>
      <c r="D9077" s="88"/>
      <c r="E9077" s="88"/>
      <c r="F9077" s="88"/>
    </row>
    <row r="9078" spans="1:6" s="92" customFormat="1">
      <c r="A9078" s="85"/>
      <c r="B9078" s="94"/>
      <c r="C9078" s="95"/>
      <c r="D9078" s="88"/>
      <c r="E9078" s="88"/>
      <c r="F9078" s="88"/>
    </row>
    <row r="9079" spans="1:6" s="92" customFormat="1">
      <c r="A9079" s="85"/>
      <c r="B9079" s="94"/>
      <c r="C9079" s="95"/>
      <c r="D9079" s="88"/>
      <c r="E9079" s="88"/>
      <c r="F9079" s="88"/>
    </row>
    <row r="9080" spans="1:6" s="92" customFormat="1">
      <c r="A9080" s="85"/>
      <c r="B9080" s="94"/>
      <c r="C9080" s="95"/>
      <c r="D9080" s="88"/>
      <c r="E9080" s="88"/>
      <c r="F9080" s="88"/>
    </row>
    <row r="9081" spans="1:6" s="92" customFormat="1">
      <c r="A9081" s="85"/>
      <c r="B9081" s="94"/>
      <c r="C9081" s="95"/>
      <c r="D9081" s="88"/>
      <c r="E9081" s="88"/>
      <c r="F9081" s="88"/>
    </row>
    <row r="9082" spans="1:6" s="92" customFormat="1">
      <c r="A9082" s="85"/>
      <c r="B9082" s="94"/>
      <c r="C9082" s="95"/>
      <c r="D9082" s="88"/>
      <c r="E9082" s="88"/>
      <c r="F9082" s="88"/>
    </row>
    <row r="9083" spans="1:6" s="92" customFormat="1">
      <c r="A9083" s="85"/>
      <c r="B9083" s="94"/>
      <c r="C9083" s="95"/>
      <c r="D9083" s="88"/>
      <c r="E9083" s="88"/>
      <c r="F9083" s="88"/>
    </row>
    <row r="9084" spans="1:6" s="92" customFormat="1">
      <c r="A9084" s="85"/>
      <c r="B9084" s="94"/>
      <c r="C9084" s="95"/>
      <c r="D9084" s="88"/>
      <c r="E9084" s="88"/>
      <c r="F9084" s="88"/>
    </row>
    <row r="9085" spans="1:6" s="92" customFormat="1">
      <c r="A9085" s="85"/>
      <c r="B9085" s="94"/>
      <c r="C9085" s="95"/>
      <c r="D9085" s="88"/>
      <c r="E9085" s="88"/>
      <c r="F9085" s="88"/>
    </row>
    <row r="9086" spans="1:6" s="92" customFormat="1">
      <c r="A9086" s="85"/>
      <c r="B9086" s="94"/>
      <c r="C9086" s="95"/>
      <c r="D9086" s="88"/>
      <c r="E9086" s="88"/>
      <c r="F9086" s="88"/>
    </row>
    <row r="9087" spans="1:6" s="92" customFormat="1">
      <c r="A9087" s="85"/>
      <c r="B9087" s="94"/>
      <c r="C9087" s="95"/>
      <c r="D9087" s="88"/>
      <c r="E9087" s="88"/>
      <c r="F9087" s="88"/>
    </row>
    <row r="9088" spans="1:6" s="92" customFormat="1">
      <c r="A9088" s="85"/>
      <c r="B9088" s="94"/>
      <c r="C9088" s="95"/>
      <c r="D9088" s="88"/>
      <c r="E9088" s="88"/>
      <c r="F9088" s="88"/>
    </row>
    <row r="9089" spans="1:6" s="92" customFormat="1">
      <c r="A9089" s="85"/>
      <c r="B9089" s="94"/>
      <c r="C9089" s="95"/>
      <c r="D9089" s="88"/>
      <c r="E9089" s="88"/>
      <c r="F9089" s="88"/>
    </row>
    <row r="9090" spans="1:6" s="92" customFormat="1">
      <c r="A9090" s="85"/>
      <c r="B9090" s="94"/>
      <c r="C9090" s="95"/>
      <c r="D9090" s="88"/>
      <c r="E9090" s="88"/>
      <c r="F9090" s="88"/>
    </row>
    <row r="9091" spans="1:6" s="92" customFormat="1">
      <c r="A9091" s="85"/>
      <c r="B9091" s="94"/>
      <c r="C9091" s="95"/>
      <c r="D9091" s="88"/>
      <c r="E9091" s="88"/>
      <c r="F9091" s="88"/>
    </row>
    <row r="9092" spans="1:6" s="92" customFormat="1">
      <c r="A9092" s="85"/>
      <c r="B9092" s="94"/>
      <c r="C9092" s="95"/>
      <c r="D9092" s="88"/>
      <c r="E9092" s="88"/>
      <c r="F9092" s="88"/>
    </row>
    <row r="9093" spans="1:6" s="92" customFormat="1">
      <c r="A9093" s="85"/>
      <c r="B9093" s="94"/>
      <c r="C9093" s="95"/>
      <c r="D9093" s="88"/>
      <c r="E9093" s="88"/>
      <c r="F9093" s="88"/>
    </row>
    <row r="9094" spans="1:6" s="92" customFormat="1">
      <c r="A9094" s="85"/>
      <c r="B9094" s="94"/>
      <c r="C9094" s="95"/>
      <c r="D9094" s="88"/>
      <c r="E9094" s="88"/>
      <c r="F9094" s="88"/>
    </row>
    <row r="9095" spans="1:6" s="92" customFormat="1">
      <c r="A9095" s="85"/>
      <c r="B9095" s="94"/>
      <c r="C9095" s="95"/>
      <c r="D9095" s="88"/>
      <c r="E9095" s="88"/>
      <c r="F9095" s="88"/>
    </row>
    <row r="9096" spans="1:6" s="92" customFormat="1">
      <c r="A9096" s="85"/>
      <c r="B9096" s="94"/>
      <c r="C9096" s="95"/>
      <c r="D9096" s="88"/>
      <c r="E9096" s="88"/>
      <c r="F9096" s="88"/>
    </row>
    <row r="9097" spans="1:6" s="92" customFormat="1">
      <c r="A9097" s="85"/>
      <c r="B9097" s="94"/>
      <c r="C9097" s="95"/>
      <c r="D9097" s="88"/>
      <c r="E9097" s="88"/>
      <c r="F9097" s="88"/>
    </row>
    <row r="9098" spans="1:6" s="92" customFormat="1">
      <c r="A9098" s="85"/>
      <c r="B9098" s="94"/>
      <c r="C9098" s="95"/>
      <c r="D9098" s="88"/>
      <c r="E9098" s="88"/>
      <c r="F9098" s="88"/>
    </row>
    <row r="9099" spans="1:6" s="92" customFormat="1">
      <c r="A9099" s="85"/>
      <c r="B9099" s="94"/>
      <c r="C9099" s="95"/>
      <c r="D9099" s="88"/>
      <c r="E9099" s="88"/>
      <c r="F9099" s="88"/>
    </row>
    <row r="9100" spans="1:6" s="92" customFormat="1">
      <c r="A9100" s="85"/>
      <c r="B9100" s="94"/>
      <c r="C9100" s="95"/>
      <c r="D9100" s="88"/>
      <c r="E9100" s="88"/>
      <c r="F9100" s="88"/>
    </row>
    <row r="9101" spans="1:6" s="92" customFormat="1">
      <c r="A9101" s="85"/>
      <c r="B9101" s="94"/>
      <c r="C9101" s="95"/>
      <c r="D9101" s="88"/>
      <c r="E9101" s="88"/>
      <c r="F9101" s="88"/>
    </row>
    <row r="9102" spans="1:6" s="92" customFormat="1">
      <c r="A9102" s="85"/>
      <c r="B9102" s="94"/>
      <c r="C9102" s="95"/>
      <c r="D9102" s="88"/>
      <c r="E9102" s="88"/>
      <c r="F9102" s="88"/>
    </row>
    <row r="9103" spans="1:6" s="92" customFormat="1">
      <c r="A9103" s="85"/>
      <c r="B9103" s="94"/>
      <c r="C9103" s="95"/>
      <c r="D9103" s="88"/>
      <c r="E9103" s="88"/>
      <c r="F9103" s="88"/>
    </row>
    <row r="9104" spans="1:6" s="92" customFormat="1">
      <c r="A9104" s="85"/>
      <c r="B9104" s="94"/>
      <c r="C9104" s="95"/>
      <c r="D9104" s="88"/>
      <c r="E9104" s="88"/>
      <c r="F9104" s="88"/>
    </row>
    <row r="9105" spans="1:6" s="92" customFormat="1">
      <c r="A9105" s="85"/>
      <c r="B9105" s="94"/>
      <c r="C9105" s="95"/>
      <c r="D9105" s="88"/>
      <c r="E9105" s="88"/>
      <c r="F9105" s="88"/>
    </row>
    <row r="9106" spans="1:6" s="92" customFormat="1">
      <c r="A9106" s="85"/>
      <c r="B9106" s="94"/>
      <c r="C9106" s="95"/>
      <c r="D9106" s="88"/>
      <c r="E9106" s="88"/>
      <c r="F9106" s="88"/>
    </row>
    <row r="9107" spans="1:6" s="92" customFormat="1">
      <c r="A9107" s="85"/>
      <c r="B9107" s="94"/>
      <c r="C9107" s="95"/>
      <c r="D9107" s="88"/>
      <c r="E9107" s="88"/>
      <c r="F9107" s="88"/>
    </row>
    <row r="9108" spans="1:6" s="92" customFormat="1">
      <c r="A9108" s="85"/>
      <c r="B9108" s="94"/>
      <c r="C9108" s="95"/>
      <c r="D9108" s="88"/>
      <c r="E9108" s="88"/>
      <c r="F9108" s="88"/>
    </row>
    <row r="9109" spans="1:6" s="92" customFormat="1">
      <c r="A9109" s="85"/>
      <c r="B9109" s="94"/>
      <c r="C9109" s="95"/>
      <c r="D9109" s="88"/>
      <c r="E9109" s="88"/>
      <c r="F9109" s="88"/>
    </row>
    <row r="9110" spans="1:6" s="92" customFormat="1">
      <c r="A9110" s="85"/>
      <c r="B9110" s="94"/>
      <c r="C9110" s="95"/>
      <c r="D9110" s="88"/>
      <c r="E9110" s="88"/>
      <c r="F9110" s="88"/>
    </row>
    <row r="9111" spans="1:6" s="92" customFormat="1">
      <c r="A9111" s="85"/>
      <c r="B9111" s="94"/>
      <c r="C9111" s="95"/>
      <c r="D9111" s="88"/>
      <c r="E9111" s="88"/>
      <c r="F9111" s="88"/>
    </row>
    <row r="9112" spans="1:6" s="92" customFormat="1">
      <c r="A9112" s="85"/>
      <c r="B9112" s="94"/>
      <c r="C9112" s="95"/>
      <c r="D9112" s="88"/>
      <c r="E9112" s="88"/>
      <c r="F9112" s="88"/>
    </row>
    <row r="9113" spans="1:6" s="92" customFormat="1">
      <c r="A9113" s="85"/>
      <c r="B9113" s="94"/>
      <c r="C9113" s="95"/>
      <c r="D9113" s="88"/>
      <c r="E9113" s="88"/>
      <c r="F9113" s="88"/>
    </row>
    <row r="9114" spans="1:6" s="92" customFormat="1">
      <c r="A9114" s="85"/>
      <c r="B9114" s="94"/>
      <c r="C9114" s="95"/>
      <c r="D9114" s="88"/>
      <c r="E9114" s="88"/>
      <c r="F9114" s="88"/>
    </row>
    <row r="9115" spans="1:6" s="92" customFormat="1">
      <c r="A9115" s="85"/>
      <c r="B9115" s="94"/>
      <c r="C9115" s="95"/>
      <c r="D9115" s="88"/>
      <c r="E9115" s="88"/>
      <c r="F9115" s="88"/>
    </row>
    <row r="9116" spans="1:6" s="92" customFormat="1">
      <c r="A9116" s="85"/>
      <c r="B9116" s="94"/>
      <c r="C9116" s="95"/>
      <c r="D9116" s="88"/>
      <c r="E9116" s="88"/>
      <c r="F9116" s="88"/>
    </row>
    <row r="9117" spans="1:6" s="92" customFormat="1">
      <c r="A9117" s="85"/>
      <c r="B9117" s="94"/>
      <c r="C9117" s="95"/>
      <c r="D9117" s="88"/>
      <c r="E9117" s="88"/>
      <c r="F9117" s="88"/>
    </row>
    <row r="9118" spans="1:6" s="92" customFormat="1">
      <c r="A9118" s="85"/>
      <c r="B9118" s="94"/>
      <c r="C9118" s="95"/>
      <c r="D9118" s="88"/>
      <c r="E9118" s="88"/>
      <c r="F9118" s="88"/>
    </row>
    <row r="9119" spans="1:6" s="92" customFormat="1">
      <c r="A9119" s="85"/>
      <c r="B9119" s="94"/>
      <c r="C9119" s="95"/>
      <c r="D9119" s="88"/>
      <c r="E9119" s="88"/>
      <c r="F9119" s="88"/>
    </row>
    <row r="9120" spans="1:6" s="92" customFormat="1">
      <c r="A9120" s="85"/>
      <c r="B9120" s="94"/>
      <c r="C9120" s="95"/>
      <c r="D9120" s="88"/>
      <c r="E9120" s="88"/>
      <c r="F9120" s="88"/>
    </row>
    <row r="9121" spans="1:6" s="92" customFormat="1">
      <c r="A9121" s="85"/>
      <c r="B9121" s="94"/>
      <c r="C9121" s="95"/>
      <c r="D9121" s="88"/>
      <c r="E9121" s="88"/>
      <c r="F9121" s="88"/>
    </row>
    <row r="9122" spans="1:6" s="92" customFormat="1">
      <c r="A9122" s="85"/>
      <c r="B9122" s="94"/>
      <c r="C9122" s="95"/>
      <c r="D9122" s="88"/>
      <c r="E9122" s="88"/>
      <c r="F9122" s="88"/>
    </row>
    <row r="9123" spans="1:6" s="92" customFormat="1">
      <c r="A9123" s="85"/>
      <c r="B9123" s="94"/>
      <c r="C9123" s="95"/>
      <c r="D9123" s="88"/>
      <c r="E9123" s="88"/>
      <c r="F9123" s="88"/>
    </row>
    <row r="9124" spans="1:6" s="92" customFormat="1">
      <c r="A9124" s="85"/>
      <c r="B9124" s="94"/>
      <c r="C9124" s="95"/>
      <c r="D9124" s="88"/>
      <c r="E9124" s="88"/>
      <c r="F9124" s="88"/>
    </row>
    <row r="9125" spans="1:6" s="92" customFormat="1">
      <c r="A9125" s="85"/>
      <c r="B9125" s="94"/>
      <c r="C9125" s="95"/>
      <c r="D9125" s="88"/>
      <c r="E9125" s="88"/>
      <c r="F9125" s="88"/>
    </row>
    <row r="9126" spans="1:6" s="92" customFormat="1">
      <c r="A9126" s="85"/>
      <c r="B9126" s="94"/>
      <c r="C9126" s="95"/>
      <c r="D9126" s="88"/>
      <c r="E9126" s="88"/>
      <c r="F9126" s="88"/>
    </row>
    <row r="9127" spans="1:6" s="92" customFormat="1">
      <c r="A9127" s="85"/>
      <c r="B9127" s="94"/>
      <c r="C9127" s="95"/>
      <c r="D9127" s="88"/>
      <c r="E9127" s="88"/>
      <c r="F9127" s="88"/>
    </row>
    <row r="9128" spans="1:6" s="92" customFormat="1">
      <c r="A9128" s="85"/>
      <c r="B9128" s="94"/>
      <c r="C9128" s="95"/>
      <c r="D9128" s="88"/>
      <c r="E9128" s="88"/>
      <c r="F9128" s="88"/>
    </row>
    <row r="9129" spans="1:6" s="92" customFormat="1">
      <c r="A9129" s="85"/>
      <c r="B9129" s="94"/>
      <c r="C9129" s="95"/>
      <c r="D9129" s="88"/>
      <c r="E9129" s="88"/>
      <c r="F9129" s="88"/>
    </row>
    <row r="9130" spans="1:6" s="92" customFormat="1">
      <c r="A9130" s="85"/>
      <c r="B9130" s="94"/>
      <c r="C9130" s="95"/>
      <c r="D9130" s="88"/>
      <c r="E9130" s="88"/>
      <c r="F9130" s="88"/>
    </row>
    <row r="9131" spans="1:6" s="92" customFormat="1">
      <c r="A9131" s="85"/>
      <c r="B9131" s="94"/>
      <c r="C9131" s="95"/>
      <c r="D9131" s="88"/>
      <c r="E9131" s="88"/>
      <c r="F9131" s="88"/>
    </row>
    <row r="9132" spans="1:6" s="92" customFormat="1">
      <c r="A9132" s="85"/>
      <c r="B9132" s="94"/>
      <c r="C9132" s="95"/>
      <c r="D9132" s="88"/>
      <c r="E9132" s="88"/>
      <c r="F9132" s="88"/>
    </row>
    <row r="9133" spans="1:6" s="92" customFormat="1">
      <c r="A9133" s="85"/>
      <c r="B9133" s="94"/>
      <c r="C9133" s="95"/>
      <c r="D9133" s="88"/>
      <c r="E9133" s="88"/>
      <c r="F9133" s="88"/>
    </row>
    <row r="9134" spans="1:6" s="92" customFormat="1">
      <c r="A9134" s="85"/>
      <c r="B9134" s="94"/>
      <c r="C9134" s="95"/>
      <c r="D9134" s="88"/>
      <c r="E9134" s="88"/>
      <c r="F9134" s="88"/>
    </row>
    <row r="9135" spans="1:6" s="92" customFormat="1">
      <c r="A9135" s="85"/>
      <c r="B9135" s="94"/>
      <c r="C9135" s="95"/>
      <c r="D9135" s="88"/>
      <c r="E9135" s="88"/>
      <c r="F9135" s="88"/>
    </row>
    <row r="9136" spans="1:6" s="92" customFormat="1">
      <c r="A9136" s="85"/>
      <c r="B9136" s="94"/>
      <c r="C9136" s="95"/>
      <c r="D9136" s="88"/>
      <c r="E9136" s="88"/>
      <c r="F9136" s="88"/>
    </row>
    <row r="9137" spans="1:6" s="92" customFormat="1">
      <c r="A9137" s="85"/>
      <c r="B9137" s="94"/>
      <c r="C9137" s="95"/>
      <c r="D9137" s="88"/>
      <c r="E9137" s="88"/>
      <c r="F9137" s="88"/>
    </row>
    <row r="9138" spans="1:6" s="92" customFormat="1">
      <c r="A9138" s="85"/>
      <c r="B9138" s="94"/>
      <c r="C9138" s="95"/>
      <c r="D9138" s="88"/>
      <c r="E9138" s="88"/>
      <c r="F9138" s="88"/>
    </row>
    <row r="9139" spans="1:6" s="92" customFormat="1">
      <c r="A9139" s="85"/>
      <c r="B9139" s="94"/>
      <c r="C9139" s="95"/>
      <c r="D9139" s="88"/>
      <c r="E9139" s="88"/>
      <c r="F9139" s="88"/>
    </row>
    <row r="9140" spans="1:6" s="92" customFormat="1">
      <c r="A9140" s="85"/>
      <c r="B9140" s="94"/>
      <c r="C9140" s="95"/>
      <c r="D9140" s="88"/>
      <c r="E9140" s="88"/>
      <c r="F9140" s="88"/>
    </row>
    <row r="9141" spans="1:6" s="92" customFormat="1">
      <c r="A9141" s="85"/>
      <c r="B9141" s="94"/>
      <c r="C9141" s="95"/>
      <c r="D9141" s="88"/>
      <c r="E9141" s="88"/>
      <c r="F9141" s="88"/>
    </row>
    <row r="9142" spans="1:6" s="92" customFormat="1">
      <c r="A9142" s="85"/>
      <c r="B9142" s="94"/>
      <c r="C9142" s="95"/>
      <c r="D9142" s="88"/>
      <c r="E9142" s="88"/>
      <c r="F9142" s="88"/>
    </row>
    <row r="9143" spans="1:6" s="92" customFormat="1">
      <c r="A9143" s="85"/>
      <c r="B9143" s="94"/>
      <c r="C9143" s="95"/>
      <c r="D9143" s="88"/>
      <c r="E9143" s="88"/>
      <c r="F9143" s="88"/>
    </row>
    <row r="9144" spans="1:6" s="92" customFormat="1">
      <c r="A9144" s="85"/>
      <c r="B9144" s="94"/>
      <c r="C9144" s="95"/>
      <c r="D9144" s="88"/>
      <c r="E9144" s="88"/>
      <c r="F9144" s="88"/>
    </row>
    <row r="9145" spans="1:6" s="92" customFormat="1">
      <c r="A9145" s="85"/>
      <c r="B9145" s="94"/>
      <c r="C9145" s="95"/>
      <c r="D9145" s="88"/>
      <c r="E9145" s="88"/>
      <c r="F9145" s="88"/>
    </row>
    <row r="9146" spans="1:6" s="92" customFormat="1">
      <c r="A9146" s="85"/>
      <c r="B9146" s="94"/>
      <c r="C9146" s="95"/>
      <c r="D9146" s="88"/>
      <c r="E9146" s="88"/>
      <c r="F9146" s="88"/>
    </row>
    <row r="9147" spans="1:6" s="92" customFormat="1">
      <c r="A9147" s="85"/>
      <c r="B9147" s="94"/>
      <c r="C9147" s="95"/>
      <c r="D9147" s="88"/>
      <c r="E9147" s="88"/>
      <c r="F9147" s="88"/>
    </row>
    <row r="9148" spans="1:6" s="92" customFormat="1">
      <c r="A9148" s="85"/>
      <c r="B9148" s="94"/>
      <c r="C9148" s="95"/>
      <c r="D9148" s="88"/>
      <c r="E9148" s="88"/>
      <c r="F9148" s="88"/>
    </row>
    <row r="9149" spans="1:6" s="92" customFormat="1">
      <c r="A9149" s="85"/>
      <c r="B9149" s="94"/>
      <c r="C9149" s="95"/>
      <c r="D9149" s="88"/>
      <c r="E9149" s="88"/>
      <c r="F9149" s="88"/>
    </row>
    <row r="9150" spans="1:6" s="92" customFormat="1">
      <c r="A9150" s="85"/>
      <c r="B9150" s="94"/>
      <c r="C9150" s="95"/>
      <c r="D9150" s="88"/>
      <c r="E9150" s="88"/>
      <c r="F9150" s="88"/>
    </row>
    <row r="9151" spans="1:6" s="92" customFormat="1">
      <c r="A9151" s="85"/>
      <c r="B9151" s="94"/>
      <c r="C9151" s="95"/>
      <c r="D9151" s="88"/>
      <c r="E9151" s="88"/>
      <c r="F9151" s="88"/>
    </row>
    <row r="9152" spans="1:6" s="92" customFormat="1">
      <c r="A9152" s="85"/>
      <c r="B9152" s="94"/>
      <c r="C9152" s="95"/>
      <c r="D9152" s="88"/>
      <c r="E9152" s="88"/>
      <c r="F9152" s="88"/>
    </row>
    <row r="9153" spans="1:6" s="92" customFormat="1">
      <c r="A9153" s="85"/>
      <c r="B9153" s="94"/>
      <c r="C9153" s="95"/>
      <c r="D9153" s="88"/>
      <c r="E9153" s="88"/>
      <c r="F9153" s="88"/>
    </row>
    <row r="9154" spans="1:6" s="92" customFormat="1">
      <c r="A9154" s="85"/>
      <c r="B9154" s="94"/>
      <c r="C9154" s="95"/>
      <c r="D9154" s="88"/>
      <c r="E9154" s="88"/>
      <c r="F9154" s="88"/>
    </row>
    <row r="9155" spans="1:6" s="92" customFormat="1">
      <c r="A9155" s="85"/>
      <c r="B9155" s="94"/>
      <c r="C9155" s="95"/>
      <c r="D9155" s="88"/>
      <c r="E9155" s="88"/>
      <c r="F9155" s="88"/>
    </row>
    <row r="9156" spans="1:6" s="92" customFormat="1">
      <c r="A9156" s="85"/>
      <c r="B9156" s="94"/>
      <c r="C9156" s="95"/>
      <c r="D9156" s="88"/>
      <c r="E9156" s="88"/>
      <c r="F9156" s="88"/>
    </row>
    <row r="9157" spans="1:6" s="92" customFormat="1">
      <c r="A9157" s="85"/>
      <c r="B9157" s="94"/>
      <c r="C9157" s="95"/>
      <c r="D9157" s="88"/>
      <c r="E9157" s="88"/>
      <c r="F9157" s="88"/>
    </row>
    <row r="9158" spans="1:6" s="92" customFormat="1">
      <c r="A9158" s="85"/>
      <c r="B9158" s="94"/>
      <c r="C9158" s="95"/>
      <c r="D9158" s="88"/>
      <c r="E9158" s="88"/>
      <c r="F9158" s="88"/>
    </row>
    <row r="9159" spans="1:6" s="92" customFormat="1">
      <c r="A9159" s="85"/>
      <c r="B9159" s="94"/>
      <c r="C9159" s="95"/>
      <c r="D9159" s="88"/>
      <c r="E9159" s="88"/>
      <c r="F9159" s="88"/>
    </row>
    <row r="9160" spans="1:6" s="92" customFormat="1">
      <c r="A9160" s="85"/>
      <c r="B9160" s="94"/>
      <c r="C9160" s="95"/>
      <c r="D9160" s="88"/>
      <c r="E9160" s="88"/>
      <c r="F9160" s="88"/>
    </row>
    <row r="9161" spans="1:6" s="92" customFormat="1">
      <c r="A9161" s="85"/>
      <c r="B9161" s="94"/>
      <c r="C9161" s="95"/>
      <c r="D9161" s="88"/>
      <c r="E9161" s="88"/>
      <c r="F9161" s="88"/>
    </row>
    <row r="9162" spans="1:6" s="92" customFormat="1">
      <c r="A9162" s="85"/>
      <c r="B9162" s="94"/>
      <c r="C9162" s="95"/>
      <c r="D9162" s="88"/>
      <c r="E9162" s="88"/>
      <c r="F9162" s="88"/>
    </row>
    <row r="9163" spans="1:6" s="92" customFormat="1">
      <c r="A9163" s="85"/>
      <c r="B9163" s="94"/>
      <c r="C9163" s="95"/>
      <c r="D9163" s="88"/>
      <c r="E9163" s="88"/>
      <c r="F9163" s="88"/>
    </row>
    <row r="9164" spans="1:6" s="92" customFormat="1">
      <c r="A9164" s="85"/>
      <c r="B9164" s="94"/>
      <c r="C9164" s="95"/>
      <c r="D9164" s="88"/>
      <c r="E9164" s="88"/>
      <c r="F9164" s="88"/>
    </row>
    <row r="9165" spans="1:6" s="92" customFormat="1">
      <c r="A9165" s="85"/>
      <c r="B9165" s="94"/>
      <c r="C9165" s="95"/>
      <c r="D9165" s="88"/>
      <c r="E9165" s="88"/>
      <c r="F9165" s="88"/>
    </row>
    <row r="9166" spans="1:6" s="92" customFormat="1">
      <c r="A9166" s="85"/>
      <c r="B9166" s="94"/>
      <c r="C9166" s="95"/>
      <c r="D9166" s="88"/>
      <c r="E9166" s="88"/>
      <c r="F9166" s="88"/>
    </row>
    <row r="9167" spans="1:6" s="92" customFormat="1">
      <c r="A9167" s="85"/>
      <c r="B9167" s="94"/>
      <c r="C9167" s="95"/>
      <c r="D9167" s="88"/>
      <c r="E9167" s="88"/>
      <c r="F9167" s="88"/>
    </row>
    <row r="9168" spans="1:6" s="92" customFormat="1">
      <c r="A9168" s="85"/>
      <c r="B9168" s="94"/>
      <c r="C9168" s="95"/>
      <c r="D9168" s="88"/>
      <c r="E9168" s="88"/>
      <c r="F9168" s="88"/>
    </row>
    <row r="9169" spans="1:6" s="92" customFormat="1">
      <c r="A9169" s="85"/>
      <c r="B9169" s="94"/>
      <c r="C9169" s="95"/>
      <c r="D9169" s="88"/>
      <c r="E9169" s="88"/>
      <c r="F9169" s="88"/>
    </row>
    <row r="9170" spans="1:6" s="92" customFormat="1">
      <c r="A9170" s="85"/>
      <c r="B9170" s="94"/>
      <c r="C9170" s="95"/>
      <c r="D9170" s="88"/>
      <c r="E9170" s="88"/>
      <c r="F9170" s="88"/>
    </row>
    <row r="9171" spans="1:6" s="92" customFormat="1">
      <c r="A9171" s="85"/>
      <c r="B9171" s="94"/>
      <c r="C9171" s="95"/>
      <c r="D9171" s="88"/>
      <c r="E9171" s="88"/>
      <c r="F9171" s="88"/>
    </row>
    <row r="9172" spans="1:6" s="92" customFormat="1">
      <c r="A9172" s="85"/>
      <c r="B9172" s="94"/>
      <c r="C9172" s="95"/>
      <c r="D9172" s="88"/>
      <c r="E9172" s="88"/>
      <c r="F9172" s="88"/>
    </row>
    <row r="9173" spans="1:6" s="92" customFormat="1">
      <c r="A9173" s="85"/>
      <c r="B9173" s="94"/>
      <c r="C9173" s="95"/>
      <c r="D9173" s="88"/>
      <c r="E9173" s="88"/>
      <c r="F9173" s="88"/>
    </row>
    <row r="9174" spans="1:6" s="92" customFormat="1">
      <c r="A9174" s="85"/>
      <c r="B9174" s="94"/>
      <c r="C9174" s="95"/>
      <c r="D9174" s="88"/>
      <c r="E9174" s="88"/>
      <c r="F9174" s="88"/>
    </row>
    <row r="9175" spans="1:6" s="92" customFormat="1">
      <c r="A9175" s="85"/>
      <c r="B9175" s="94"/>
      <c r="C9175" s="95"/>
      <c r="D9175" s="88"/>
      <c r="E9175" s="88"/>
      <c r="F9175" s="88"/>
    </row>
    <row r="9176" spans="1:6" s="92" customFormat="1">
      <c r="A9176" s="85"/>
      <c r="B9176" s="94"/>
      <c r="C9176" s="95"/>
      <c r="D9176" s="88"/>
      <c r="E9176" s="88"/>
      <c r="F9176" s="88"/>
    </row>
    <row r="9177" spans="1:6" s="92" customFormat="1">
      <c r="A9177" s="85"/>
      <c r="B9177" s="94"/>
      <c r="C9177" s="95"/>
      <c r="D9177" s="88"/>
      <c r="E9177" s="88"/>
      <c r="F9177" s="88"/>
    </row>
    <row r="9178" spans="1:6" s="92" customFormat="1">
      <c r="A9178" s="85"/>
      <c r="B9178" s="94"/>
      <c r="C9178" s="95"/>
      <c r="D9178" s="88"/>
      <c r="E9178" s="88"/>
      <c r="F9178" s="88"/>
    </row>
    <row r="9179" spans="1:6" s="92" customFormat="1">
      <c r="A9179" s="85"/>
      <c r="B9179" s="94"/>
      <c r="C9179" s="95"/>
      <c r="D9179" s="88"/>
      <c r="E9179" s="88"/>
      <c r="F9179" s="88"/>
    </row>
    <row r="9180" spans="1:6" s="92" customFormat="1">
      <c r="A9180" s="85"/>
      <c r="B9180" s="94"/>
      <c r="C9180" s="95"/>
      <c r="D9180" s="88"/>
      <c r="E9180" s="88"/>
      <c r="F9180" s="88"/>
    </row>
    <row r="9181" spans="1:6" s="92" customFormat="1">
      <c r="A9181" s="85"/>
      <c r="B9181" s="94"/>
      <c r="C9181" s="95"/>
      <c r="D9181" s="88"/>
      <c r="E9181" s="88"/>
      <c r="F9181" s="88"/>
    </row>
    <row r="9182" spans="1:6" s="92" customFormat="1">
      <c r="A9182" s="85"/>
      <c r="B9182" s="94"/>
      <c r="C9182" s="95"/>
      <c r="D9182" s="88"/>
      <c r="E9182" s="88"/>
      <c r="F9182" s="88"/>
    </row>
    <row r="9183" spans="1:6" s="92" customFormat="1">
      <c r="A9183" s="85"/>
      <c r="B9183" s="94"/>
      <c r="C9183" s="95"/>
      <c r="D9183" s="88"/>
      <c r="E9183" s="88"/>
      <c r="F9183" s="88"/>
    </row>
    <row r="9184" spans="1:6" s="92" customFormat="1">
      <c r="A9184" s="85"/>
      <c r="B9184" s="94"/>
      <c r="C9184" s="95"/>
      <c r="D9184" s="88"/>
      <c r="E9184" s="88"/>
      <c r="F9184" s="88"/>
    </row>
    <row r="9185" spans="1:6" s="92" customFormat="1">
      <c r="A9185" s="85"/>
      <c r="B9185" s="94"/>
      <c r="C9185" s="95"/>
      <c r="D9185" s="88"/>
      <c r="E9185" s="88"/>
      <c r="F9185" s="88"/>
    </row>
    <row r="9186" spans="1:6" s="92" customFormat="1">
      <c r="A9186" s="85"/>
      <c r="B9186" s="94"/>
      <c r="C9186" s="95"/>
      <c r="D9186" s="88"/>
      <c r="E9186" s="88"/>
      <c r="F9186" s="88"/>
    </row>
    <row r="9187" spans="1:6" s="92" customFormat="1">
      <c r="A9187" s="85"/>
      <c r="B9187" s="94"/>
      <c r="C9187" s="95"/>
      <c r="D9187" s="88"/>
      <c r="E9187" s="88"/>
      <c r="F9187" s="88"/>
    </row>
    <row r="9188" spans="1:6" s="92" customFormat="1">
      <c r="A9188" s="85"/>
      <c r="B9188" s="94"/>
      <c r="C9188" s="95"/>
      <c r="D9188" s="88"/>
      <c r="E9188" s="88"/>
      <c r="F9188" s="88"/>
    </row>
    <row r="9189" spans="1:6" s="92" customFormat="1">
      <c r="A9189" s="85"/>
      <c r="B9189" s="94"/>
      <c r="C9189" s="95"/>
      <c r="D9189" s="88"/>
      <c r="E9189" s="88"/>
      <c r="F9189" s="88"/>
    </row>
    <row r="9190" spans="1:6" s="92" customFormat="1">
      <c r="A9190" s="85"/>
      <c r="B9190" s="94"/>
      <c r="C9190" s="95"/>
      <c r="D9190" s="88"/>
      <c r="E9190" s="88"/>
      <c r="F9190" s="88"/>
    </row>
    <row r="9191" spans="1:6" s="92" customFormat="1">
      <c r="A9191" s="85"/>
      <c r="B9191" s="94"/>
      <c r="C9191" s="95"/>
      <c r="D9191" s="88"/>
      <c r="E9191" s="88"/>
      <c r="F9191" s="88"/>
    </row>
    <row r="9192" spans="1:6" s="92" customFormat="1">
      <c r="A9192" s="85"/>
      <c r="B9192" s="94"/>
      <c r="C9192" s="95"/>
      <c r="D9192" s="88"/>
      <c r="E9192" s="88"/>
      <c r="F9192" s="88"/>
    </row>
    <row r="9193" spans="1:6" s="92" customFormat="1">
      <c r="A9193" s="85"/>
      <c r="B9193" s="94"/>
      <c r="C9193" s="95"/>
      <c r="D9193" s="88"/>
      <c r="E9193" s="88"/>
      <c r="F9193" s="88"/>
    </row>
    <row r="9194" spans="1:6" s="92" customFormat="1">
      <c r="A9194" s="85"/>
      <c r="B9194" s="94"/>
      <c r="C9194" s="95"/>
      <c r="D9194" s="88"/>
      <c r="E9194" s="88"/>
      <c r="F9194" s="88"/>
    </row>
    <row r="9195" spans="1:6" s="92" customFormat="1">
      <c r="A9195" s="85"/>
      <c r="B9195" s="94"/>
      <c r="C9195" s="95"/>
      <c r="D9195" s="88"/>
      <c r="E9195" s="88"/>
      <c r="F9195" s="88"/>
    </row>
    <row r="9196" spans="1:6" s="92" customFormat="1">
      <c r="A9196" s="85"/>
      <c r="B9196" s="94"/>
      <c r="C9196" s="95"/>
      <c r="D9196" s="88"/>
      <c r="E9196" s="88"/>
      <c r="F9196" s="88"/>
    </row>
    <row r="9197" spans="1:6" s="92" customFormat="1">
      <c r="A9197" s="85"/>
      <c r="B9197" s="94"/>
      <c r="C9197" s="95"/>
      <c r="D9197" s="88"/>
      <c r="E9197" s="88"/>
      <c r="F9197" s="88"/>
    </row>
    <row r="9198" spans="1:6" s="92" customFormat="1">
      <c r="A9198" s="85"/>
      <c r="B9198" s="94"/>
      <c r="C9198" s="95"/>
      <c r="D9198" s="88"/>
      <c r="E9198" s="88"/>
      <c r="F9198" s="88"/>
    </row>
    <row r="9199" spans="1:6" s="92" customFormat="1">
      <c r="A9199" s="85"/>
      <c r="B9199" s="94"/>
      <c r="C9199" s="95"/>
      <c r="D9199" s="88"/>
      <c r="E9199" s="88"/>
      <c r="F9199" s="88"/>
    </row>
    <row r="9200" spans="1:6" s="92" customFormat="1">
      <c r="A9200" s="85"/>
      <c r="B9200" s="94"/>
      <c r="C9200" s="95"/>
      <c r="D9200" s="88"/>
      <c r="E9200" s="88"/>
      <c r="F9200" s="88"/>
    </row>
    <row r="9201" spans="1:6" s="92" customFormat="1">
      <c r="A9201" s="85"/>
      <c r="B9201" s="94"/>
      <c r="C9201" s="95"/>
      <c r="D9201" s="88"/>
      <c r="E9201" s="88"/>
      <c r="F9201" s="88"/>
    </row>
    <row r="9202" spans="1:6" s="92" customFormat="1">
      <c r="A9202" s="85"/>
      <c r="B9202" s="94"/>
      <c r="C9202" s="95"/>
      <c r="D9202" s="88"/>
      <c r="E9202" s="88"/>
      <c r="F9202" s="88"/>
    </row>
    <row r="9203" spans="1:6" s="92" customFormat="1">
      <c r="A9203" s="85"/>
      <c r="B9203" s="94"/>
      <c r="C9203" s="95"/>
      <c r="D9203" s="88"/>
      <c r="E9203" s="88"/>
      <c r="F9203" s="88"/>
    </row>
    <row r="9204" spans="1:6" s="92" customFormat="1">
      <c r="A9204" s="85"/>
      <c r="B9204" s="94"/>
      <c r="C9204" s="95"/>
      <c r="D9204" s="88"/>
      <c r="E9204" s="88"/>
      <c r="F9204" s="88"/>
    </row>
    <row r="9205" spans="1:6" s="92" customFormat="1">
      <c r="A9205" s="85"/>
      <c r="B9205" s="94"/>
      <c r="C9205" s="95"/>
      <c r="D9205" s="88"/>
      <c r="E9205" s="88"/>
      <c r="F9205" s="88"/>
    </row>
    <row r="9206" spans="1:6" s="92" customFormat="1">
      <c r="A9206" s="85"/>
      <c r="B9206" s="94"/>
      <c r="C9206" s="95"/>
      <c r="D9206" s="88"/>
      <c r="E9206" s="88"/>
      <c r="F9206" s="88"/>
    </row>
    <row r="9207" spans="1:6" s="92" customFormat="1">
      <c r="A9207" s="85"/>
      <c r="B9207" s="94"/>
      <c r="C9207" s="95"/>
      <c r="D9207" s="88"/>
      <c r="E9207" s="88"/>
      <c r="F9207" s="88"/>
    </row>
    <row r="9208" spans="1:6" s="92" customFormat="1">
      <c r="A9208" s="85"/>
      <c r="B9208" s="94"/>
      <c r="C9208" s="95"/>
      <c r="D9208" s="88"/>
      <c r="E9208" s="88"/>
      <c r="F9208" s="88"/>
    </row>
    <row r="9209" spans="1:6" s="92" customFormat="1">
      <c r="A9209" s="85"/>
      <c r="B9209" s="94"/>
      <c r="C9209" s="95"/>
      <c r="D9209" s="88"/>
      <c r="E9209" s="88"/>
      <c r="F9209" s="88"/>
    </row>
    <row r="9210" spans="1:6" s="92" customFormat="1">
      <c r="A9210" s="85"/>
      <c r="B9210" s="94"/>
      <c r="C9210" s="95"/>
      <c r="D9210" s="88"/>
      <c r="E9210" s="88"/>
      <c r="F9210" s="88"/>
    </row>
    <row r="9211" spans="1:6" s="92" customFormat="1">
      <c r="A9211" s="85"/>
      <c r="B9211" s="94"/>
      <c r="C9211" s="95"/>
      <c r="D9211" s="88"/>
      <c r="E9211" s="88"/>
      <c r="F9211" s="88"/>
    </row>
    <row r="9212" spans="1:6" s="92" customFormat="1">
      <c r="A9212" s="85"/>
      <c r="B9212" s="94"/>
      <c r="C9212" s="95"/>
      <c r="D9212" s="88"/>
      <c r="E9212" s="88"/>
      <c r="F9212" s="88"/>
    </row>
    <row r="9213" spans="1:6" s="92" customFormat="1">
      <c r="A9213" s="85"/>
      <c r="B9213" s="94"/>
      <c r="C9213" s="95"/>
      <c r="D9213" s="88"/>
      <c r="E9213" s="88"/>
      <c r="F9213" s="88"/>
    </row>
    <row r="9214" spans="1:6" s="92" customFormat="1">
      <c r="A9214" s="85"/>
      <c r="B9214" s="94"/>
      <c r="C9214" s="95"/>
      <c r="D9214" s="88"/>
      <c r="E9214" s="88"/>
      <c r="F9214" s="88"/>
    </row>
    <row r="9215" spans="1:6" s="92" customFormat="1">
      <c r="A9215" s="85"/>
      <c r="B9215" s="94"/>
      <c r="C9215" s="95"/>
      <c r="D9215" s="88"/>
      <c r="E9215" s="88"/>
      <c r="F9215" s="88"/>
    </row>
    <row r="9216" spans="1:6" s="92" customFormat="1">
      <c r="A9216" s="85"/>
      <c r="B9216" s="94"/>
      <c r="C9216" s="95"/>
      <c r="D9216" s="88"/>
      <c r="E9216" s="88"/>
      <c r="F9216" s="88"/>
    </row>
    <row r="9217" spans="1:6" s="92" customFormat="1">
      <c r="A9217" s="85"/>
      <c r="B9217" s="94"/>
      <c r="C9217" s="95"/>
      <c r="D9217" s="88"/>
      <c r="E9217" s="88"/>
      <c r="F9217" s="88"/>
    </row>
    <row r="9218" spans="1:6" s="92" customFormat="1">
      <c r="A9218" s="85"/>
      <c r="B9218" s="94"/>
      <c r="C9218" s="95"/>
      <c r="D9218" s="88"/>
      <c r="E9218" s="88"/>
      <c r="F9218" s="88"/>
    </row>
    <row r="9219" spans="1:6" s="92" customFormat="1">
      <c r="A9219" s="85"/>
      <c r="B9219" s="94"/>
      <c r="C9219" s="95"/>
      <c r="D9219" s="88"/>
      <c r="E9219" s="88"/>
      <c r="F9219" s="88"/>
    </row>
    <row r="9220" spans="1:6" s="92" customFormat="1">
      <c r="A9220" s="85"/>
      <c r="B9220" s="94"/>
      <c r="C9220" s="95"/>
      <c r="D9220" s="88"/>
      <c r="E9220" s="88"/>
      <c r="F9220" s="88"/>
    </row>
    <row r="9221" spans="1:6" s="92" customFormat="1">
      <c r="A9221" s="85"/>
      <c r="B9221" s="94"/>
      <c r="C9221" s="95"/>
      <c r="D9221" s="88"/>
      <c r="E9221" s="88"/>
      <c r="F9221" s="88"/>
    </row>
    <row r="9222" spans="1:6" s="92" customFormat="1">
      <c r="A9222" s="85"/>
      <c r="B9222" s="94"/>
      <c r="C9222" s="95"/>
      <c r="D9222" s="88"/>
      <c r="E9222" s="88"/>
      <c r="F9222" s="88"/>
    </row>
    <row r="9223" spans="1:6" s="92" customFormat="1">
      <c r="A9223" s="85"/>
      <c r="B9223" s="94"/>
      <c r="C9223" s="95"/>
      <c r="D9223" s="88"/>
      <c r="E9223" s="88"/>
      <c r="F9223" s="88"/>
    </row>
    <row r="9224" spans="1:6" s="92" customFormat="1">
      <c r="A9224" s="85"/>
      <c r="B9224" s="94"/>
      <c r="C9224" s="95"/>
      <c r="D9224" s="88"/>
      <c r="E9224" s="88"/>
      <c r="F9224" s="88"/>
    </row>
    <row r="9225" spans="1:6" s="92" customFormat="1">
      <c r="A9225" s="85"/>
      <c r="B9225" s="94"/>
      <c r="C9225" s="95"/>
      <c r="D9225" s="88"/>
      <c r="E9225" s="88"/>
      <c r="F9225" s="88"/>
    </row>
    <row r="9226" spans="1:6" s="92" customFormat="1">
      <c r="A9226" s="85"/>
      <c r="B9226" s="94"/>
      <c r="C9226" s="95"/>
      <c r="D9226" s="88"/>
      <c r="E9226" s="88"/>
      <c r="F9226" s="88"/>
    </row>
    <row r="9227" spans="1:6" s="92" customFormat="1">
      <c r="A9227" s="85"/>
      <c r="B9227" s="94"/>
      <c r="C9227" s="95"/>
      <c r="D9227" s="88"/>
      <c r="E9227" s="88"/>
      <c r="F9227" s="88"/>
    </row>
    <row r="9228" spans="1:6" s="92" customFormat="1">
      <c r="A9228" s="85"/>
      <c r="B9228" s="94"/>
      <c r="C9228" s="95"/>
      <c r="D9228" s="88"/>
      <c r="E9228" s="88"/>
      <c r="F9228" s="88"/>
    </row>
    <row r="9229" spans="1:6" s="92" customFormat="1">
      <c r="A9229" s="85"/>
      <c r="B9229" s="94"/>
      <c r="C9229" s="95"/>
      <c r="D9229" s="88"/>
      <c r="E9229" s="88"/>
      <c r="F9229" s="88"/>
    </row>
    <row r="9230" spans="1:6" s="92" customFormat="1">
      <c r="A9230" s="85"/>
      <c r="B9230" s="94"/>
      <c r="C9230" s="95"/>
      <c r="D9230" s="88"/>
      <c r="E9230" s="88"/>
      <c r="F9230" s="88"/>
    </row>
    <row r="9231" spans="1:6" s="92" customFormat="1">
      <c r="A9231" s="85"/>
      <c r="B9231" s="94"/>
      <c r="C9231" s="95"/>
      <c r="D9231" s="88"/>
      <c r="E9231" s="88"/>
      <c r="F9231" s="88"/>
    </row>
    <row r="9232" spans="1:6" s="92" customFormat="1">
      <c r="A9232" s="85"/>
      <c r="B9232" s="94"/>
      <c r="C9232" s="95"/>
      <c r="D9232" s="88"/>
      <c r="E9232" s="88"/>
      <c r="F9232" s="88"/>
    </row>
    <row r="9233" spans="1:6" s="92" customFormat="1">
      <c r="A9233" s="85"/>
      <c r="B9233" s="94"/>
      <c r="C9233" s="95"/>
      <c r="D9233" s="88"/>
      <c r="E9233" s="88"/>
      <c r="F9233" s="88"/>
    </row>
    <row r="9234" spans="1:6" s="92" customFormat="1">
      <c r="A9234" s="85"/>
      <c r="B9234" s="94"/>
      <c r="C9234" s="95"/>
      <c r="D9234" s="88"/>
      <c r="E9234" s="88"/>
      <c r="F9234" s="88"/>
    </row>
    <row r="9235" spans="1:6" s="92" customFormat="1">
      <c r="A9235" s="85"/>
      <c r="B9235" s="94"/>
      <c r="C9235" s="95"/>
      <c r="D9235" s="88"/>
      <c r="E9235" s="88"/>
      <c r="F9235" s="88"/>
    </row>
    <row r="9236" spans="1:6" s="92" customFormat="1">
      <c r="A9236" s="85"/>
      <c r="B9236" s="94"/>
      <c r="C9236" s="95"/>
      <c r="D9236" s="88"/>
      <c r="E9236" s="88"/>
      <c r="F9236" s="88"/>
    </row>
    <row r="9237" spans="1:6" s="92" customFormat="1">
      <c r="A9237" s="85"/>
      <c r="B9237" s="94"/>
      <c r="C9237" s="95"/>
      <c r="D9237" s="88"/>
      <c r="E9237" s="88"/>
      <c r="F9237" s="88"/>
    </row>
    <row r="9238" spans="1:6" s="92" customFormat="1">
      <c r="A9238" s="85"/>
      <c r="B9238" s="94"/>
      <c r="C9238" s="95"/>
      <c r="D9238" s="88"/>
      <c r="E9238" s="88"/>
      <c r="F9238" s="88"/>
    </row>
    <row r="9239" spans="1:6" s="92" customFormat="1">
      <c r="A9239" s="85"/>
      <c r="B9239" s="94"/>
      <c r="C9239" s="95"/>
      <c r="D9239" s="88"/>
      <c r="E9239" s="88"/>
      <c r="F9239" s="88"/>
    </row>
    <row r="9240" spans="1:6" s="92" customFormat="1">
      <c r="A9240" s="85"/>
      <c r="B9240" s="94"/>
      <c r="C9240" s="95"/>
      <c r="D9240" s="88"/>
      <c r="E9240" s="88"/>
      <c r="F9240" s="88"/>
    </row>
    <row r="9241" spans="1:6" s="92" customFormat="1">
      <c r="A9241" s="85"/>
      <c r="B9241" s="94"/>
      <c r="C9241" s="95"/>
      <c r="D9241" s="88"/>
      <c r="E9241" s="88"/>
      <c r="F9241" s="88"/>
    </row>
    <row r="9242" spans="1:6" s="92" customFormat="1">
      <c r="A9242" s="85"/>
      <c r="B9242" s="94"/>
      <c r="C9242" s="95"/>
      <c r="D9242" s="88"/>
      <c r="E9242" s="88"/>
      <c r="F9242" s="88"/>
    </row>
    <row r="9243" spans="1:6" s="92" customFormat="1">
      <c r="A9243" s="85"/>
      <c r="B9243" s="94"/>
      <c r="C9243" s="95"/>
      <c r="D9243" s="88"/>
      <c r="E9243" s="88"/>
      <c r="F9243" s="88"/>
    </row>
    <row r="9244" spans="1:6" s="92" customFormat="1">
      <c r="A9244" s="85"/>
      <c r="B9244" s="94"/>
      <c r="C9244" s="95"/>
      <c r="D9244" s="88"/>
      <c r="E9244" s="88"/>
      <c r="F9244" s="88"/>
    </row>
    <row r="9245" spans="1:6" s="92" customFormat="1">
      <c r="A9245" s="85"/>
      <c r="B9245" s="94"/>
      <c r="C9245" s="95"/>
      <c r="D9245" s="88"/>
      <c r="E9245" s="88"/>
      <c r="F9245" s="88"/>
    </row>
    <row r="9246" spans="1:6" s="92" customFormat="1">
      <c r="A9246" s="85"/>
      <c r="B9246" s="94"/>
      <c r="C9246" s="95"/>
      <c r="D9246" s="88"/>
      <c r="E9246" s="88"/>
      <c r="F9246" s="88"/>
    </row>
    <row r="9247" spans="1:6" s="92" customFormat="1">
      <c r="A9247" s="85"/>
      <c r="B9247" s="94"/>
      <c r="C9247" s="95"/>
      <c r="D9247" s="88"/>
      <c r="E9247" s="88"/>
      <c r="F9247" s="88"/>
    </row>
    <row r="9248" spans="1:6" s="92" customFormat="1">
      <c r="A9248" s="85"/>
      <c r="B9248" s="94"/>
      <c r="C9248" s="95"/>
      <c r="D9248" s="88"/>
      <c r="E9248" s="88"/>
      <c r="F9248" s="88"/>
    </row>
    <row r="9249" spans="1:6" s="92" customFormat="1">
      <c r="A9249" s="85"/>
      <c r="B9249" s="94"/>
      <c r="C9249" s="95"/>
      <c r="D9249" s="88"/>
      <c r="E9249" s="88"/>
      <c r="F9249" s="88"/>
    </row>
    <row r="9250" spans="1:6" s="92" customFormat="1">
      <c r="A9250" s="85"/>
      <c r="B9250" s="94"/>
      <c r="C9250" s="95"/>
      <c r="D9250" s="88"/>
      <c r="E9250" s="88"/>
      <c r="F9250" s="88"/>
    </row>
    <row r="9251" spans="1:6" s="92" customFormat="1">
      <c r="A9251" s="85"/>
      <c r="B9251" s="94"/>
      <c r="C9251" s="95"/>
      <c r="D9251" s="88"/>
      <c r="E9251" s="88"/>
      <c r="F9251" s="88"/>
    </row>
    <row r="9252" spans="1:6" s="92" customFormat="1">
      <c r="A9252" s="85"/>
      <c r="B9252" s="94"/>
      <c r="C9252" s="95"/>
      <c r="D9252" s="88"/>
      <c r="E9252" s="88"/>
      <c r="F9252" s="88"/>
    </row>
    <row r="9253" spans="1:6" s="92" customFormat="1">
      <c r="A9253" s="85"/>
      <c r="B9253" s="94"/>
      <c r="C9253" s="95"/>
      <c r="D9253" s="88"/>
      <c r="E9253" s="88"/>
      <c r="F9253" s="88"/>
    </row>
    <row r="9254" spans="1:6" s="92" customFormat="1">
      <c r="A9254" s="85"/>
      <c r="B9254" s="94"/>
      <c r="C9254" s="95"/>
      <c r="D9254" s="88"/>
      <c r="E9254" s="88"/>
      <c r="F9254" s="88"/>
    </row>
    <row r="9255" spans="1:6" s="92" customFormat="1">
      <c r="A9255" s="85"/>
      <c r="B9255" s="94"/>
      <c r="C9255" s="95"/>
      <c r="D9255" s="88"/>
      <c r="E9255" s="88"/>
      <c r="F9255" s="88"/>
    </row>
    <row r="9256" spans="1:6" s="92" customFormat="1">
      <c r="A9256" s="85"/>
      <c r="B9256" s="94"/>
      <c r="C9256" s="95"/>
      <c r="D9256" s="88"/>
      <c r="E9256" s="88"/>
      <c r="F9256" s="88"/>
    </row>
    <row r="9257" spans="1:6" s="92" customFormat="1">
      <c r="A9257" s="85"/>
      <c r="B9257" s="94"/>
      <c r="C9257" s="95"/>
      <c r="D9257" s="88"/>
      <c r="E9257" s="88"/>
      <c r="F9257" s="88"/>
    </row>
    <row r="9258" spans="1:6" s="92" customFormat="1">
      <c r="A9258" s="85"/>
      <c r="B9258" s="94"/>
      <c r="C9258" s="95"/>
      <c r="D9258" s="88"/>
      <c r="E9258" s="88"/>
      <c r="F9258" s="88"/>
    </row>
    <row r="9259" spans="1:6" s="92" customFormat="1">
      <c r="A9259" s="85"/>
      <c r="B9259" s="94"/>
      <c r="C9259" s="95"/>
      <c r="D9259" s="88"/>
      <c r="E9259" s="88"/>
      <c r="F9259" s="88"/>
    </row>
    <row r="9260" spans="1:6" s="92" customFormat="1">
      <c r="A9260" s="85"/>
      <c r="B9260" s="94"/>
      <c r="C9260" s="95"/>
      <c r="D9260" s="88"/>
      <c r="E9260" s="88"/>
      <c r="F9260" s="88"/>
    </row>
    <row r="9261" spans="1:6" s="92" customFormat="1">
      <c r="A9261" s="85"/>
      <c r="B9261" s="94"/>
      <c r="C9261" s="95"/>
      <c r="D9261" s="88"/>
      <c r="E9261" s="88"/>
      <c r="F9261" s="88"/>
    </row>
    <row r="9262" spans="1:6" s="92" customFormat="1">
      <c r="A9262" s="85"/>
      <c r="B9262" s="94"/>
      <c r="C9262" s="95"/>
      <c r="D9262" s="88"/>
      <c r="E9262" s="88"/>
      <c r="F9262" s="88"/>
    </row>
    <row r="9263" spans="1:6" s="92" customFormat="1">
      <c r="A9263" s="85"/>
      <c r="B9263" s="94"/>
      <c r="C9263" s="95"/>
      <c r="D9263" s="88"/>
      <c r="E9263" s="88"/>
      <c r="F9263" s="88"/>
    </row>
    <row r="9264" spans="1:6" s="92" customFormat="1">
      <c r="A9264" s="85"/>
      <c r="B9264" s="94"/>
      <c r="C9264" s="95"/>
      <c r="D9264" s="88"/>
      <c r="E9264" s="88"/>
      <c r="F9264" s="88"/>
    </row>
    <row r="9265" spans="1:6" s="92" customFormat="1">
      <c r="A9265" s="85"/>
      <c r="B9265" s="94"/>
      <c r="C9265" s="95"/>
      <c r="D9265" s="88"/>
      <c r="E9265" s="88"/>
      <c r="F9265" s="88"/>
    </row>
    <row r="9266" spans="1:6" s="92" customFormat="1">
      <c r="A9266" s="85"/>
      <c r="B9266" s="94"/>
      <c r="C9266" s="95"/>
      <c r="D9266" s="88"/>
      <c r="E9266" s="88"/>
      <c r="F9266" s="88"/>
    </row>
    <row r="9267" spans="1:6" s="92" customFormat="1">
      <c r="A9267" s="85"/>
      <c r="B9267" s="94"/>
      <c r="C9267" s="95"/>
      <c r="D9267" s="88"/>
      <c r="E9267" s="88"/>
      <c r="F9267" s="88"/>
    </row>
    <row r="9268" spans="1:6" s="92" customFormat="1">
      <c r="A9268" s="85"/>
      <c r="B9268" s="94"/>
      <c r="C9268" s="95"/>
      <c r="D9268" s="88"/>
      <c r="E9268" s="88"/>
      <c r="F9268" s="88"/>
    </row>
    <row r="9269" spans="1:6" s="92" customFormat="1">
      <c r="A9269" s="85"/>
      <c r="B9269" s="94"/>
      <c r="C9269" s="95"/>
      <c r="D9269" s="88"/>
      <c r="E9269" s="88"/>
      <c r="F9269" s="88"/>
    </row>
    <row r="9270" spans="1:6" s="92" customFormat="1">
      <c r="A9270" s="85"/>
      <c r="B9270" s="94"/>
      <c r="C9270" s="95"/>
      <c r="D9270" s="88"/>
      <c r="E9270" s="88"/>
      <c r="F9270" s="88"/>
    </row>
    <row r="9271" spans="1:6" s="92" customFormat="1">
      <c r="A9271" s="85"/>
      <c r="B9271" s="94"/>
      <c r="C9271" s="95"/>
      <c r="D9271" s="88"/>
      <c r="E9271" s="88"/>
      <c r="F9271" s="88"/>
    </row>
    <row r="9272" spans="1:6" s="92" customFormat="1">
      <c r="A9272" s="85"/>
      <c r="B9272" s="94"/>
      <c r="C9272" s="95"/>
      <c r="D9272" s="88"/>
      <c r="E9272" s="88"/>
      <c r="F9272" s="88"/>
    </row>
    <row r="9273" spans="1:6" s="92" customFormat="1">
      <c r="A9273" s="85"/>
      <c r="B9273" s="94"/>
      <c r="C9273" s="95"/>
      <c r="D9273" s="88"/>
      <c r="E9273" s="88"/>
      <c r="F9273" s="88"/>
    </row>
    <row r="9274" spans="1:6" s="92" customFormat="1">
      <c r="A9274" s="85"/>
      <c r="B9274" s="94"/>
      <c r="C9274" s="95"/>
      <c r="D9274" s="88"/>
      <c r="E9274" s="88"/>
      <c r="F9274" s="88"/>
    </row>
    <row r="9275" spans="1:6" s="92" customFormat="1">
      <c r="A9275" s="85"/>
      <c r="B9275" s="94"/>
      <c r="C9275" s="95"/>
      <c r="D9275" s="88"/>
      <c r="E9275" s="88"/>
      <c r="F9275" s="88"/>
    </row>
    <row r="9276" spans="1:6" s="92" customFormat="1">
      <c r="A9276" s="85"/>
      <c r="B9276" s="94"/>
      <c r="C9276" s="95"/>
      <c r="D9276" s="88"/>
      <c r="E9276" s="88"/>
      <c r="F9276" s="88"/>
    </row>
    <row r="9277" spans="1:6" s="92" customFormat="1">
      <c r="A9277" s="85"/>
      <c r="B9277" s="94"/>
      <c r="C9277" s="95"/>
      <c r="D9277" s="88"/>
      <c r="E9277" s="88"/>
      <c r="F9277" s="88"/>
    </row>
    <row r="9278" spans="1:6" s="92" customFormat="1">
      <c r="A9278" s="85"/>
      <c r="B9278" s="94"/>
      <c r="C9278" s="95"/>
      <c r="D9278" s="88"/>
      <c r="E9278" s="88"/>
      <c r="F9278" s="88"/>
    </row>
    <row r="9279" spans="1:6" s="92" customFormat="1">
      <c r="A9279" s="85"/>
      <c r="B9279" s="94"/>
      <c r="C9279" s="95"/>
      <c r="D9279" s="88"/>
      <c r="E9279" s="88"/>
      <c r="F9279" s="88"/>
    </row>
    <row r="9280" spans="1:6" s="92" customFormat="1">
      <c r="A9280" s="85"/>
      <c r="B9280" s="94"/>
      <c r="C9280" s="95"/>
      <c r="D9280" s="88"/>
      <c r="E9280" s="88"/>
      <c r="F9280" s="88"/>
    </row>
    <row r="9281" spans="1:6" s="92" customFormat="1">
      <c r="A9281" s="85"/>
      <c r="B9281" s="94"/>
      <c r="C9281" s="95"/>
      <c r="D9281" s="88"/>
      <c r="E9281" s="88"/>
      <c r="F9281" s="88"/>
    </row>
    <row r="9282" spans="1:6" s="92" customFormat="1">
      <c r="A9282" s="85"/>
      <c r="B9282" s="94"/>
      <c r="C9282" s="95"/>
      <c r="D9282" s="88"/>
      <c r="E9282" s="88"/>
      <c r="F9282" s="88"/>
    </row>
    <row r="9283" spans="1:6" s="92" customFormat="1">
      <c r="A9283" s="85"/>
      <c r="B9283" s="94"/>
      <c r="C9283" s="95"/>
      <c r="D9283" s="88"/>
      <c r="E9283" s="88"/>
      <c r="F9283" s="88"/>
    </row>
    <row r="9284" spans="1:6" s="92" customFormat="1">
      <c r="A9284" s="85"/>
      <c r="B9284" s="94"/>
      <c r="C9284" s="95"/>
      <c r="D9284" s="88"/>
      <c r="E9284" s="88"/>
      <c r="F9284" s="88"/>
    </row>
    <row r="9285" spans="1:6" s="92" customFormat="1">
      <c r="A9285" s="85"/>
      <c r="B9285" s="94"/>
      <c r="C9285" s="95"/>
      <c r="D9285" s="88"/>
      <c r="E9285" s="88"/>
      <c r="F9285" s="88"/>
    </row>
    <row r="9286" spans="1:6" s="92" customFormat="1">
      <c r="A9286" s="85"/>
      <c r="B9286" s="94"/>
      <c r="C9286" s="95"/>
      <c r="D9286" s="88"/>
      <c r="E9286" s="88"/>
      <c r="F9286" s="88"/>
    </row>
    <row r="9287" spans="1:6" s="92" customFormat="1">
      <c r="A9287" s="85"/>
      <c r="B9287" s="94"/>
      <c r="C9287" s="95"/>
      <c r="D9287" s="88"/>
      <c r="E9287" s="88"/>
      <c r="F9287" s="88"/>
    </row>
    <row r="9288" spans="1:6" s="92" customFormat="1">
      <c r="A9288" s="85"/>
      <c r="B9288" s="94"/>
      <c r="C9288" s="95"/>
      <c r="D9288" s="88"/>
      <c r="E9288" s="88"/>
      <c r="F9288" s="88"/>
    </row>
    <row r="9289" spans="1:6" s="92" customFormat="1">
      <c r="A9289" s="85"/>
      <c r="B9289" s="94"/>
      <c r="C9289" s="95"/>
      <c r="D9289" s="88"/>
      <c r="E9289" s="88"/>
      <c r="F9289" s="88"/>
    </row>
    <row r="9290" spans="1:6" s="92" customFormat="1">
      <c r="A9290" s="85"/>
      <c r="B9290" s="94"/>
      <c r="C9290" s="95"/>
      <c r="D9290" s="88"/>
      <c r="E9290" s="88"/>
      <c r="F9290" s="88"/>
    </row>
    <row r="9291" spans="1:6" s="92" customFormat="1">
      <c r="A9291" s="85"/>
      <c r="B9291" s="94"/>
      <c r="C9291" s="95"/>
      <c r="D9291" s="88"/>
      <c r="E9291" s="88"/>
      <c r="F9291" s="88"/>
    </row>
    <row r="9292" spans="1:6" s="92" customFormat="1">
      <c r="A9292" s="85"/>
      <c r="B9292" s="94"/>
      <c r="C9292" s="95"/>
      <c r="D9292" s="88"/>
      <c r="E9292" s="88"/>
      <c r="F9292" s="88"/>
    </row>
    <row r="9293" spans="1:6" s="92" customFormat="1">
      <c r="A9293" s="85"/>
      <c r="B9293" s="94"/>
      <c r="C9293" s="95"/>
      <c r="D9293" s="88"/>
      <c r="E9293" s="88"/>
      <c r="F9293" s="88"/>
    </row>
    <row r="9294" spans="1:6" s="92" customFormat="1">
      <c r="A9294" s="85"/>
      <c r="B9294" s="94"/>
      <c r="C9294" s="95"/>
      <c r="D9294" s="88"/>
      <c r="E9294" s="88"/>
      <c r="F9294" s="88"/>
    </row>
    <row r="9295" spans="1:6" s="92" customFormat="1">
      <c r="A9295" s="85"/>
      <c r="B9295" s="94"/>
      <c r="C9295" s="95"/>
      <c r="D9295" s="88"/>
      <c r="E9295" s="88"/>
      <c r="F9295" s="88"/>
    </row>
    <row r="9296" spans="1:6" s="92" customFormat="1">
      <c r="A9296" s="85"/>
      <c r="B9296" s="94"/>
      <c r="C9296" s="95"/>
      <c r="D9296" s="88"/>
      <c r="E9296" s="88"/>
      <c r="F9296" s="88"/>
    </row>
    <row r="9297" spans="1:6" s="92" customFormat="1">
      <c r="A9297" s="85"/>
      <c r="B9297" s="94"/>
      <c r="C9297" s="95"/>
      <c r="D9297" s="88"/>
      <c r="E9297" s="88"/>
      <c r="F9297" s="88"/>
    </row>
    <row r="9298" spans="1:6" s="92" customFormat="1">
      <c r="A9298" s="85"/>
      <c r="B9298" s="94"/>
      <c r="C9298" s="95"/>
      <c r="D9298" s="88"/>
      <c r="E9298" s="88"/>
      <c r="F9298" s="88"/>
    </row>
    <row r="9299" spans="1:6" s="92" customFormat="1">
      <c r="A9299" s="85"/>
      <c r="B9299" s="94"/>
      <c r="C9299" s="95"/>
      <c r="D9299" s="88"/>
      <c r="E9299" s="88"/>
      <c r="F9299" s="88"/>
    </row>
    <row r="9300" spans="1:6" s="92" customFormat="1">
      <c r="A9300" s="85"/>
      <c r="B9300" s="94"/>
      <c r="C9300" s="95"/>
      <c r="D9300" s="88"/>
      <c r="E9300" s="88"/>
      <c r="F9300" s="88"/>
    </row>
    <row r="9301" spans="1:6" s="92" customFormat="1">
      <c r="A9301" s="85"/>
      <c r="B9301" s="94"/>
      <c r="C9301" s="95"/>
      <c r="D9301" s="88"/>
      <c r="E9301" s="88"/>
      <c r="F9301" s="88"/>
    </row>
    <row r="9302" spans="1:6" s="92" customFormat="1">
      <c r="A9302" s="85"/>
      <c r="B9302" s="94"/>
      <c r="C9302" s="95"/>
      <c r="D9302" s="88"/>
      <c r="E9302" s="88"/>
      <c r="F9302" s="88"/>
    </row>
    <row r="9303" spans="1:6" s="92" customFormat="1">
      <c r="A9303" s="85"/>
      <c r="B9303" s="94"/>
      <c r="C9303" s="95"/>
      <c r="D9303" s="88"/>
      <c r="E9303" s="88"/>
      <c r="F9303" s="88"/>
    </row>
    <row r="9304" spans="1:6" s="92" customFormat="1">
      <c r="A9304" s="85"/>
      <c r="B9304" s="94"/>
      <c r="C9304" s="95"/>
      <c r="D9304" s="88"/>
      <c r="E9304" s="88"/>
      <c r="F9304" s="88"/>
    </row>
    <row r="9305" spans="1:6" s="92" customFormat="1">
      <c r="A9305" s="85"/>
      <c r="B9305" s="94"/>
      <c r="C9305" s="95"/>
      <c r="D9305" s="88"/>
      <c r="E9305" s="88"/>
      <c r="F9305" s="88"/>
    </row>
    <row r="9306" spans="1:6" s="92" customFormat="1">
      <c r="A9306" s="85"/>
      <c r="B9306" s="94"/>
      <c r="C9306" s="95"/>
      <c r="D9306" s="88"/>
      <c r="E9306" s="88"/>
      <c r="F9306" s="88"/>
    </row>
    <row r="9307" spans="1:6" s="92" customFormat="1">
      <c r="A9307" s="85"/>
      <c r="B9307" s="94"/>
      <c r="C9307" s="95"/>
      <c r="D9307" s="88"/>
      <c r="E9307" s="88"/>
      <c r="F9307" s="88"/>
    </row>
    <row r="9308" spans="1:6" s="92" customFormat="1">
      <c r="A9308" s="85"/>
      <c r="B9308" s="94"/>
      <c r="C9308" s="95"/>
      <c r="D9308" s="88"/>
      <c r="E9308" s="88"/>
      <c r="F9308" s="88"/>
    </row>
    <row r="9309" spans="1:6" s="92" customFormat="1">
      <c r="A9309" s="85"/>
      <c r="B9309" s="94"/>
      <c r="C9309" s="95"/>
      <c r="D9309" s="88"/>
      <c r="E9309" s="88"/>
      <c r="F9309" s="88"/>
    </row>
    <row r="9310" spans="1:6" s="92" customFormat="1">
      <c r="A9310" s="85"/>
      <c r="B9310" s="94"/>
      <c r="C9310" s="95"/>
      <c r="D9310" s="88"/>
      <c r="E9310" s="88"/>
      <c r="F9310" s="88"/>
    </row>
    <row r="9311" spans="1:6" s="92" customFormat="1">
      <c r="A9311" s="85"/>
      <c r="B9311" s="94"/>
      <c r="C9311" s="95"/>
      <c r="D9311" s="88"/>
      <c r="E9311" s="88"/>
      <c r="F9311" s="88"/>
    </row>
    <row r="9312" spans="1:6" s="92" customFormat="1">
      <c r="A9312" s="85"/>
      <c r="B9312" s="94"/>
      <c r="C9312" s="95"/>
      <c r="D9312" s="88"/>
      <c r="E9312" s="88"/>
      <c r="F9312" s="88"/>
    </row>
    <row r="9313" spans="1:6" s="92" customFormat="1">
      <c r="A9313" s="85"/>
      <c r="B9313" s="94"/>
      <c r="C9313" s="95"/>
      <c r="D9313" s="88"/>
      <c r="E9313" s="88"/>
      <c r="F9313" s="88"/>
    </row>
    <row r="9314" spans="1:6" s="92" customFormat="1">
      <c r="A9314" s="85"/>
      <c r="B9314" s="94"/>
      <c r="C9314" s="95"/>
      <c r="D9314" s="88"/>
      <c r="E9314" s="88"/>
      <c r="F9314" s="88"/>
    </row>
    <row r="9315" spans="1:6" s="92" customFormat="1">
      <c r="A9315" s="85"/>
      <c r="B9315" s="94"/>
      <c r="C9315" s="95"/>
      <c r="D9315" s="88"/>
      <c r="E9315" s="88"/>
      <c r="F9315" s="88"/>
    </row>
    <row r="9316" spans="1:6" s="92" customFormat="1">
      <c r="A9316" s="85"/>
      <c r="B9316" s="94"/>
      <c r="C9316" s="95"/>
      <c r="D9316" s="88"/>
      <c r="E9316" s="88"/>
      <c r="F9316" s="88"/>
    </row>
    <row r="9317" spans="1:6" s="92" customFormat="1">
      <c r="A9317" s="85"/>
      <c r="B9317" s="94"/>
      <c r="C9317" s="95"/>
      <c r="D9317" s="88"/>
      <c r="E9317" s="88"/>
      <c r="F9317" s="88"/>
    </row>
    <row r="9318" spans="1:6" s="92" customFormat="1">
      <c r="A9318" s="85"/>
      <c r="B9318" s="94"/>
      <c r="C9318" s="95"/>
      <c r="D9318" s="88"/>
      <c r="E9318" s="88"/>
      <c r="F9318" s="88"/>
    </row>
    <row r="9319" spans="1:6" s="92" customFormat="1">
      <c r="A9319" s="85"/>
      <c r="B9319" s="94"/>
      <c r="C9319" s="95"/>
      <c r="D9319" s="88"/>
      <c r="E9319" s="88"/>
      <c r="F9319" s="88"/>
    </row>
    <row r="9320" spans="1:6" s="92" customFormat="1">
      <c r="A9320" s="85"/>
      <c r="B9320" s="94"/>
      <c r="C9320" s="95"/>
      <c r="D9320" s="88"/>
      <c r="E9320" s="88"/>
      <c r="F9320" s="88"/>
    </row>
    <row r="9321" spans="1:6" s="92" customFormat="1">
      <c r="A9321" s="85"/>
      <c r="B9321" s="94"/>
      <c r="C9321" s="95"/>
      <c r="D9321" s="88"/>
      <c r="E9321" s="88"/>
      <c r="F9321" s="88"/>
    </row>
    <row r="9322" spans="1:6" s="92" customFormat="1">
      <c r="A9322" s="85"/>
      <c r="B9322" s="94"/>
      <c r="C9322" s="95"/>
      <c r="D9322" s="88"/>
      <c r="E9322" s="88"/>
      <c r="F9322" s="88"/>
    </row>
    <row r="9323" spans="1:6" s="92" customFormat="1">
      <c r="A9323" s="85"/>
      <c r="B9323" s="94"/>
      <c r="C9323" s="95"/>
      <c r="D9323" s="88"/>
      <c r="E9323" s="88"/>
      <c r="F9323" s="88"/>
    </row>
    <row r="9324" spans="1:6" s="92" customFormat="1">
      <c r="A9324" s="85"/>
      <c r="B9324" s="94"/>
      <c r="C9324" s="95"/>
      <c r="D9324" s="88"/>
      <c r="E9324" s="88"/>
      <c r="F9324" s="88"/>
    </row>
    <row r="9325" spans="1:6" s="92" customFormat="1">
      <c r="A9325" s="85"/>
      <c r="B9325" s="94"/>
      <c r="C9325" s="95"/>
      <c r="D9325" s="88"/>
      <c r="E9325" s="88"/>
      <c r="F9325" s="88"/>
    </row>
    <row r="9326" spans="1:6" s="92" customFormat="1">
      <c r="A9326" s="85"/>
      <c r="B9326" s="94"/>
      <c r="C9326" s="95"/>
      <c r="D9326" s="88"/>
      <c r="E9326" s="88"/>
      <c r="F9326" s="88"/>
    </row>
    <row r="9327" spans="1:6" s="92" customFormat="1">
      <c r="A9327" s="85"/>
      <c r="B9327" s="94"/>
      <c r="C9327" s="95"/>
      <c r="D9327" s="88"/>
      <c r="E9327" s="88"/>
      <c r="F9327" s="88"/>
    </row>
    <row r="9328" spans="1:6" s="92" customFormat="1">
      <c r="A9328" s="85"/>
      <c r="B9328" s="94"/>
      <c r="C9328" s="95"/>
      <c r="D9328" s="88"/>
      <c r="E9328" s="88"/>
      <c r="F9328" s="88"/>
    </row>
    <row r="9329" spans="1:6" s="92" customFormat="1">
      <c r="A9329" s="85"/>
      <c r="B9329" s="94"/>
      <c r="C9329" s="95"/>
      <c r="D9329" s="88"/>
      <c r="E9329" s="88"/>
      <c r="F9329" s="88"/>
    </row>
    <row r="9330" spans="1:6" s="92" customFormat="1">
      <c r="A9330" s="85"/>
      <c r="B9330" s="94"/>
      <c r="C9330" s="95"/>
      <c r="D9330" s="88"/>
      <c r="E9330" s="88"/>
      <c r="F9330" s="88"/>
    </row>
    <row r="9331" spans="1:6" s="92" customFormat="1">
      <c r="A9331" s="85"/>
      <c r="B9331" s="94"/>
      <c r="C9331" s="95"/>
      <c r="D9331" s="88"/>
      <c r="E9331" s="88"/>
      <c r="F9331" s="88"/>
    </row>
    <row r="9332" spans="1:6" s="92" customFormat="1">
      <c r="A9332" s="85"/>
      <c r="B9332" s="94"/>
      <c r="C9332" s="95"/>
      <c r="D9332" s="88"/>
      <c r="E9332" s="88"/>
      <c r="F9332" s="88"/>
    </row>
    <row r="9333" spans="1:6" s="92" customFormat="1">
      <c r="A9333" s="85"/>
      <c r="B9333" s="94"/>
      <c r="C9333" s="95"/>
      <c r="D9333" s="88"/>
      <c r="E9333" s="88"/>
      <c r="F9333" s="88"/>
    </row>
    <row r="9334" spans="1:6" s="92" customFormat="1">
      <c r="A9334" s="85"/>
      <c r="B9334" s="94"/>
      <c r="C9334" s="95"/>
      <c r="D9334" s="88"/>
      <c r="E9334" s="88"/>
      <c r="F9334" s="88"/>
    </row>
    <row r="9335" spans="1:6" s="92" customFormat="1">
      <c r="A9335" s="85"/>
      <c r="B9335" s="94"/>
      <c r="C9335" s="95"/>
      <c r="D9335" s="88"/>
      <c r="E9335" s="88"/>
      <c r="F9335" s="88"/>
    </row>
    <row r="9336" spans="1:6" s="92" customFormat="1">
      <c r="A9336" s="85"/>
      <c r="B9336" s="94"/>
      <c r="C9336" s="95"/>
      <c r="D9336" s="88"/>
      <c r="E9336" s="88"/>
      <c r="F9336" s="88"/>
    </row>
    <row r="9337" spans="1:6" s="92" customFormat="1">
      <c r="A9337" s="85"/>
      <c r="B9337" s="94"/>
      <c r="C9337" s="95"/>
      <c r="D9337" s="88"/>
      <c r="E9337" s="88"/>
      <c r="F9337" s="88"/>
    </row>
    <row r="9338" spans="1:6" s="92" customFormat="1">
      <c r="A9338" s="85"/>
      <c r="B9338" s="94"/>
      <c r="C9338" s="95"/>
      <c r="D9338" s="88"/>
      <c r="E9338" s="88"/>
      <c r="F9338" s="88"/>
    </row>
    <row r="9339" spans="1:6" s="92" customFormat="1">
      <c r="A9339" s="85"/>
      <c r="B9339" s="94"/>
      <c r="C9339" s="95"/>
      <c r="D9339" s="88"/>
      <c r="E9339" s="88"/>
      <c r="F9339" s="88"/>
    </row>
    <row r="9340" spans="1:6" s="92" customFormat="1">
      <c r="A9340" s="85"/>
      <c r="B9340" s="94"/>
      <c r="C9340" s="95"/>
      <c r="D9340" s="88"/>
      <c r="E9340" s="88"/>
      <c r="F9340" s="88"/>
    </row>
    <row r="9341" spans="1:6" s="92" customFormat="1">
      <c r="A9341" s="85"/>
      <c r="B9341" s="94"/>
      <c r="C9341" s="95"/>
      <c r="D9341" s="88"/>
      <c r="E9341" s="88"/>
      <c r="F9341" s="88"/>
    </row>
    <row r="9342" spans="1:6" s="92" customFormat="1">
      <c r="A9342" s="85"/>
      <c r="B9342" s="94"/>
      <c r="C9342" s="95"/>
      <c r="D9342" s="88"/>
      <c r="E9342" s="88"/>
      <c r="F9342" s="88"/>
    </row>
    <row r="9343" spans="1:6" s="92" customFormat="1">
      <c r="A9343" s="85"/>
      <c r="B9343" s="94"/>
      <c r="C9343" s="95"/>
      <c r="D9343" s="88"/>
      <c r="E9343" s="88"/>
      <c r="F9343" s="88"/>
    </row>
    <row r="9344" spans="1:6" s="92" customFormat="1">
      <c r="A9344" s="85"/>
      <c r="B9344" s="94"/>
      <c r="C9344" s="95"/>
      <c r="D9344" s="88"/>
      <c r="E9344" s="88"/>
      <c r="F9344" s="88"/>
    </row>
    <row r="9345" spans="1:6" s="92" customFormat="1">
      <c r="A9345" s="85"/>
      <c r="B9345" s="94"/>
      <c r="C9345" s="95"/>
      <c r="D9345" s="88"/>
      <c r="E9345" s="88"/>
      <c r="F9345" s="88"/>
    </row>
    <row r="9346" spans="1:6" s="92" customFormat="1">
      <c r="A9346" s="85"/>
      <c r="B9346" s="94"/>
      <c r="C9346" s="95"/>
      <c r="D9346" s="88"/>
      <c r="E9346" s="88"/>
      <c r="F9346" s="88"/>
    </row>
    <row r="9347" spans="1:6" s="92" customFormat="1">
      <c r="A9347" s="85"/>
      <c r="B9347" s="94"/>
      <c r="C9347" s="95"/>
      <c r="D9347" s="88"/>
      <c r="E9347" s="88"/>
      <c r="F9347" s="88"/>
    </row>
    <row r="9348" spans="1:6" s="92" customFormat="1">
      <c r="A9348" s="85"/>
      <c r="B9348" s="94"/>
      <c r="C9348" s="95"/>
      <c r="D9348" s="88"/>
      <c r="E9348" s="88"/>
      <c r="F9348" s="88"/>
    </row>
    <row r="9349" spans="1:6" s="92" customFormat="1">
      <c r="A9349" s="85"/>
      <c r="B9349" s="94"/>
      <c r="C9349" s="95"/>
      <c r="D9349" s="88"/>
      <c r="E9349" s="88"/>
      <c r="F9349" s="88"/>
    </row>
    <row r="9350" spans="1:6" s="92" customFormat="1">
      <c r="A9350" s="85"/>
      <c r="B9350" s="94"/>
      <c r="C9350" s="95"/>
      <c r="D9350" s="88"/>
      <c r="E9350" s="88"/>
      <c r="F9350" s="88"/>
    </row>
    <row r="9351" spans="1:6" s="92" customFormat="1">
      <c r="A9351" s="85"/>
      <c r="B9351" s="94"/>
      <c r="C9351" s="95"/>
      <c r="D9351" s="88"/>
      <c r="E9351" s="88"/>
      <c r="F9351" s="88"/>
    </row>
    <row r="9352" spans="1:6" s="92" customFormat="1">
      <c r="A9352" s="85"/>
      <c r="B9352" s="94"/>
      <c r="C9352" s="95"/>
      <c r="D9352" s="88"/>
      <c r="E9352" s="88"/>
      <c r="F9352" s="88"/>
    </row>
    <row r="9353" spans="1:6" s="92" customFormat="1">
      <c r="A9353" s="85"/>
      <c r="B9353" s="94"/>
      <c r="C9353" s="95"/>
      <c r="D9353" s="88"/>
      <c r="E9353" s="88"/>
      <c r="F9353" s="88"/>
    </row>
    <row r="9354" spans="1:6" s="92" customFormat="1">
      <c r="A9354" s="85"/>
      <c r="B9354" s="94"/>
      <c r="C9354" s="95"/>
      <c r="D9354" s="88"/>
      <c r="E9354" s="88"/>
      <c r="F9354" s="88"/>
    </row>
    <row r="9355" spans="1:6" s="92" customFormat="1">
      <c r="A9355" s="85"/>
      <c r="B9355" s="94"/>
      <c r="C9355" s="95"/>
      <c r="D9355" s="88"/>
      <c r="E9355" s="88"/>
      <c r="F9355" s="88"/>
    </row>
    <row r="9356" spans="1:6" s="92" customFormat="1">
      <c r="A9356" s="85"/>
      <c r="B9356" s="94"/>
      <c r="C9356" s="95"/>
      <c r="D9356" s="88"/>
      <c r="E9356" s="88"/>
      <c r="F9356" s="88"/>
    </row>
    <row r="9357" spans="1:6" s="92" customFormat="1">
      <c r="A9357" s="85"/>
      <c r="B9357" s="94"/>
      <c r="C9357" s="95"/>
      <c r="D9357" s="88"/>
      <c r="E9357" s="88"/>
      <c r="F9357" s="88"/>
    </row>
    <row r="9358" spans="1:6" s="92" customFormat="1">
      <c r="A9358" s="85"/>
      <c r="B9358" s="94"/>
      <c r="C9358" s="95"/>
      <c r="D9358" s="88"/>
      <c r="E9358" s="88"/>
      <c r="F9358" s="88"/>
    </row>
    <row r="9359" spans="1:6" s="92" customFormat="1">
      <c r="A9359" s="85"/>
      <c r="B9359" s="94"/>
      <c r="C9359" s="95"/>
      <c r="D9359" s="88"/>
      <c r="E9359" s="88"/>
      <c r="F9359" s="88"/>
    </row>
    <row r="9360" spans="1:6" s="92" customFormat="1">
      <c r="A9360" s="85"/>
      <c r="B9360" s="94"/>
      <c r="C9360" s="95"/>
      <c r="D9360" s="88"/>
      <c r="E9360" s="88"/>
      <c r="F9360" s="88"/>
    </row>
    <row r="9361" spans="1:6" s="92" customFormat="1">
      <c r="A9361" s="85"/>
      <c r="B9361" s="94"/>
      <c r="C9361" s="95"/>
      <c r="D9361" s="88"/>
      <c r="E9361" s="88"/>
      <c r="F9361" s="88"/>
    </row>
    <row r="9362" spans="1:6" s="92" customFormat="1">
      <c r="A9362" s="85"/>
      <c r="B9362" s="94"/>
      <c r="C9362" s="95"/>
      <c r="D9362" s="88"/>
      <c r="E9362" s="88"/>
      <c r="F9362" s="88"/>
    </row>
    <row r="9363" spans="1:6" s="92" customFormat="1">
      <c r="A9363" s="85"/>
      <c r="B9363" s="94"/>
      <c r="C9363" s="95"/>
      <c r="D9363" s="88"/>
      <c r="E9363" s="88"/>
      <c r="F9363" s="88"/>
    </row>
    <row r="9364" spans="1:6" s="92" customFormat="1">
      <c r="A9364" s="85"/>
      <c r="B9364" s="94"/>
      <c r="C9364" s="95"/>
      <c r="D9364" s="88"/>
      <c r="E9364" s="88"/>
      <c r="F9364" s="88"/>
    </row>
    <row r="9365" spans="1:6" s="92" customFormat="1">
      <c r="A9365" s="85"/>
      <c r="B9365" s="94"/>
      <c r="C9365" s="95"/>
      <c r="D9365" s="88"/>
      <c r="E9365" s="88"/>
      <c r="F9365" s="88"/>
    </row>
    <row r="9366" spans="1:6" s="92" customFormat="1">
      <c r="A9366" s="85"/>
      <c r="B9366" s="94"/>
      <c r="C9366" s="95"/>
      <c r="D9366" s="88"/>
      <c r="E9366" s="88"/>
      <c r="F9366" s="88"/>
    </row>
    <row r="9367" spans="1:6" s="92" customFormat="1">
      <c r="A9367" s="85"/>
      <c r="B9367" s="94"/>
      <c r="C9367" s="95"/>
      <c r="D9367" s="88"/>
      <c r="E9367" s="88"/>
      <c r="F9367" s="88"/>
    </row>
    <row r="9368" spans="1:6" s="92" customFormat="1">
      <c r="A9368" s="85"/>
      <c r="B9368" s="94"/>
      <c r="C9368" s="95"/>
      <c r="D9368" s="88"/>
      <c r="E9368" s="88"/>
      <c r="F9368" s="88"/>
    </row>
    <row r="9369" spans="1:6" s="92" customFormat="1">
      <c r="A9369" s="85"/>
      <c r="B9369" s="94"/>
      <c r="C9369" s="95"/>
      <c r="D9369" s="88"/>
      <c r="E9369" s="88"/>
      <c r="F9369" s="88"/>
    </row>
    <row r="9370" spans="1:6" s="92" customFormat="1">
      <c r="A9370" s="85"/>
      <c r="B9370" s="94"/>
      <c r="C9370" s="95"/>
      <c r="D9370" s="88"/>
      <c r="E9370" s="88"/>
      <c r="F9370" s="88"/>
    </row>
    <row r="9371" spans="1:6" s="92" customFormat="1">
      <c r="A9371" s="85"/>
      <c r="B9371" s="94"/>
      <c r="C9371" s="95"/>
      <c r="D9371" s="88"/>
      <c r="E9371" s="88"/>
      <c r="F9371" s="88"/>
    </row>
    <row r="9372" spans="1:6" s="92" customFormat="1">
      <c r="A9372" s="85"/>
      <c r="B9372" s="94"/>
      <c r="C9372" s="95"/>
      <c r="D9372" s="88"/>
      <c r="E9372" s="88"/>
      <c r="F9372" s="88"/>
    </row>
    <row r="9373" spans="1:6" s="92" customFormat="1">
      <c r="A9373" s="85"/>
      <c r="B9373" s="94"/>
      <c r="C9373" s="95"/>
      <c r="D9373" s="88"/>
      <c r="E9373" s="88"/>
      <c r="F9373" s="88"/>
    </row>
    <row r="9374" spans="1:6" s="92" customFormat="1">
      <c r="A9374" s="85"/>
      <c r="B9374" s="94"/>
      <c r="C9374" s="95"/>
      <c r="D9374" s="88"/>
      <c r="E9374" s="88"/>
      <c r="F9374" s="88"/>
    </row>
    <row r="9375" spans="1:6" s="92" customFormat="1">
      <c r="A9375" s="85"/>
      <c r="B9375" s="94"/>
      <c r="C9375" s="95"/>
      <c r="D9375" s="88"/>
      <c r="E9375" s="88"/>
      <c r="F9375" s="88"/>
    </row>
    <row r="9376" spans="1:6" s="92" customFormat="1">
      <c r="A9376" s="85"/>
      <c r="B9376" s="94"/>
      <c r="C9376" s="95"/>
      <c r="D9376" s="88"/>
      <c r="E9376" s="88"/>
      <c r="F9376" s="88"/>
    </row>
    <row r="9377" spans="1:6" s="92" customFormat="1">
      <c r="A9377" s="85"/>
      <c r="B9377" s="94"/>
      <c r="C9377" s="95"/>
      <c r="D9377" s="88"/>
      <c r="E9377" s="88"/>
      <c r="F9377" s="88"/>
    </row>
    <row r="9378" spans="1:6" s="92" customFormat="1">
      <c r="A9378" s="85"/>
      <c r="B9378" s="94"/>
      <c r="C9378" s="95"/>
      <c r="D9378" s="88"/>
      <c r="E9378" s="88"/>
      <c r="F9378" s="88"/>
    </row>
    <row r="9379" spans="1:6" s="92" customFormat="1">
      <c r="A9379" s="85"/>
      <c r="B9379" s="94"/>
      <c r="C9379" s="95"/>
      <c r="D9379" s="88"/>
      <c r="E9379" s="88"/>
      <c r="F9379" s="88"/>
    </row>
    <row r="9380" spans="1:6" s="92" customFormat="1">
      <c r="A9380" s="85"/>
      <c r="B9380" s="94"/>
      <c r="C9380" s="95"/>
      <c r="D9380" s="88"/>
      <c r="E9380" s="88"/>
      <c r="F9380" s="88"/>
    </row>
    <row r="9381" spans="1:6" s="92" customFormat="1">
      <c r="A9381" s="85"/>
      <c r="B9381" s="94"/>
      <c r="C9381" s="95"/>
      <c r="D9381" s="88"/>
      <c r="E9381" s="88"/>
      <c r="F9381" s="88"/>
    </row>
    <row r="9382" spans="1:6" s="92" customFormat="1">
      <c r="A9382" s="85"/>
      <c r="B9382" s="94"/>
      <c r="C9382" s="95"/>
      <c r="D9382" s="88"/>
      <c r="E9382" s="88"/>
      <c r="F9382" s="88"/>
    </row>
    <row r="9383" spans="1:6" s="92" customFormat="1">
      <c r="A9383" s="85"/>
      <c r="B9383" s="94"/>
      <c r="C9383" s="95"/>
      <c r="D9383" s="88"/>
      <c r="E9383" s="88"/>
      <c r="F9383" s="88"/>
    </row>
    <row r="9384" spans="1:6" s="92" customFormat="1">
      <c r="A9384" s="85"/>
      <c r="B9384" s="94"/>
      <c r="C9384" s="95"/>
      <c r="D9384" s="88"/>
      <c r="E9384" s="88"/>
      <c r="F9384" s="88"/>
    </row>
    <row r="9385" spans="1:6" s="92" customFormat="1">
      <c r="A9385" s="85"/>
      <c r="B9385" s="94"/>
      <c r="C9385" s="95"/>
      <c r="D9385" s="88"/>
      <c r="E9385" s="88"/>
      <c r="F9385" s="88"/>
    </row>
    <row r="9386" spans="1:6" s="92" customFormat="1">
      <c r="A9386" s="85"/>
      <c r="B9386" s="94"/>
      <c r="C9386" s="95"/>
      <c r="D9386" s="88"/>
      <c r="E9386" s="88"/>
      <c r="F9386" s="88"/>
    </row>
    <row r="9387" spans="1:6" s="92" customFormat="1">
      <c r="A9387" s="85"/>
      <c r="B9387" s="94"/>
      <c r="C9387" s="95"/>
      <c r="D9387" s="88"/>
      <c r="E9387" s="88"/>
      <c r="F9387" s="88"/>
    </row>
    <row r="9388" spans="1:6" s="92" customFormat="1">
      <c r="A9388" s="85"/>
      <c r="B9388" s="94"/>
      <c r="C9388" s="95"/>
      <c r="D9388" s="88"/>
      <c r="E9388" s="88"/>
      <c r="F9388" s="88"/>
    </row>
    <row r="9389" spans="1:6" s="92" customFormat="1">
      <c r="A9389" s="85"/>
      <c r="B9389" s="94"/>
      <c r="C9389" s="95"/>
      <c r="D9389" s="88"/>
      <c r="E9389" s="88"/>
      <c r="F9389" s="88"/>
    </row>
    <row r="9390" spans="1:6" s="92" customFormat="1">
      <c r="A9390" s="85"/>
      <c r="B9390" s="94"/>
      <c r="C9390" s="95"/>
      <c r="D9390" s="88"/>
      <c r="E9390" s="88"/>
      <c r="F9390" s="88"/>
    </row>
    <row r="9391" spans="1:6" s="92" customFormat="1">
      <c r="A9391" s="85"/>
      <c r="B9391" s="94"/>
      <c r="C9391" s="95"/>
      <c r="D9391" s="88"/>
      <c r="E9391" s="88"/>
      <c r="F9391" s="88"/>
    </row>
    <row r="9392" spans="1:6" s="92" customFormat="1">
      <c r="A9392" s="85"/>
      <c r="B9392" s="94"/>
      <c r="C9392" s="95"/>
      <c r="D9392" s="88"/>
      <c r="E9392" s="88"/>
      <c r="F9392" s="88"/>
    </row>
    <row r="9393" spans="1:6" s="92" customFormat="1">
      <c r="A9393" s="85"/>
      <c r="B9393" s="94"/>
      <c r="C9393" s="95"/>
      <c r="D9393" s="88"/>
      <c r="E9393" s="88"/>
      <c r="F9393" s="88"/>
    </row>
    <row r="9394" spans="1:6" s="92" customFormat="1">
      <c r="A9394" s="85"/>
      <c r="B9394" s="94"/>
      <c r="C9394" s="95"/>
      <c r="D9394" s="88"/>
      <c r="E9394" s="88"/>
      <c r="F9394" s="88"/>
    </row>
    <row r="9395" spans="1:6" s="92" customFormat="1">
      <c r="A9395" s="85"/>
      <c r="B9395" s="94"/>
      <c r="C9395" s="95"/>
      <c r="D9395" s="88"/>
      <c r="E9395" s="88"/>
      <c r="F9395" s="88"/>
    </row>
    <row r="9396" spans="1:6" s="92" customFormat="1">
      <c r="A9396" s="85"/>
      <c r="B9396" s="94"/>
      <c r="C9396" s="95"/>
      <c r="D9396" s="88"/>
      <c r="E9396" s="88"/>
      <c r="F9396" s="88"/>
    </row>
    <row r="9397" spans="1:6" s="92" customFormat="1">
      <c r="A9397" s="85"/>
      <c r="B9397" s="94"/>
      <c r="C9397" s="95"/>
      <c r="D9397" s="88"/>
      <c r="E9397" s="88"/>
      <c r="F9397" s="88"/>
    </row>
    <row r="9398" spans="1:6" s="92" customFormat="1">
      <c r="A9398" s="85"/>
      <c r="B9398" s="94"/>
      <c r="C9398" s="95"/>
      <c r="D9398" s="88"/>
      <c r="E9398" s="88"/>
      <c r="F9398" s="88"/>
    </row>
    <row r="9399" spans="1:6" s="92" customFormat="1">
      <c r="A9399" s="85"/>
      <c r="B9399" s="94"/>
      <c r="C9399" s="95"/>
      <c r="D9399" s="88"/>
      <c r="E9399" s="88"/>
      <c r="F9399" s="88"/>
    </row>
    <row r="9400" spans="1:6" s="92" customFormat="1">
      <c r="A9400" s="85"/>
      <c r="B9400" s="94"/>
      <c r="C9400" s="95"/>
      <c r="D9400" s="88"/>
      <c r="E9400" s="88"/>
      <c r="F9400" s="88"/>
    </row>
    <row r="9401" spans="1:6" s="92" customFormat="1">
      <c r="A9401" s="85"/>
      <c r="B9401" s="94"/>
      <c r="C9401" s="95"/>
      <c r="D9401" s="88"/>
      <c r="E9401" s="88"/>
      <c r="F9401" s="88"/>
    </row>
    <row r="9402" spans="1:6" s="92" customFormat="1">
      <c r="A9402" s="85"/>
      <c r="B9402" s="94"/>
      <c r="C9402" s="95"/>
      <c r="D9402" s="88"/>
      <c r="E9402" s="88"/>
      <c r="F9402" s="88"/>
    </row>
    <row r="9403" spans="1:6" s="92" customFormat="1">
      <c r="A9403" s="85"/>
      <c r="B9403" s="94"/>
      <c r="C9403" s="95"/>
      <c r="D9403" s="88"/>
      <c r="E9403" s="88"/>
      <c r="F9403" s="88"/>
    </row>
    <row r="9404" spans="1:6" s="92" customFormat="1">
      <c r="A9404" s="85"/>
      <c r="B9404" s="94"/>
      <c r="C9404" s="95"/>
      <c r="D9404" s="88"/>
      <c r="E9404" s="88"/>
      <c r="F9404" s="88"/>
    </row>
    <row r="9405" spans="1:6" s="92" customFormat="1">
      <c r="A9405" s="85"/>
      <c r="B9405" s="94"/>
      <c r="C9405" s="95"/>
      <c r="D9405" s="88"/>
      <c r="E9405" s="88"/>
      <c r="F9405" s="88"/>
    </row>
    <row r="9406" spans="1:6" s="92" customFormat="1">
      <c r="A9406" s="85"/>
      <c r="B9406" s="94"/>
      <c r="C9406" s="95"/>
      <c r="D9406" s="88"/>
      <c r="E9406" s="88"/>
      <c r="F9406" s="88"/>
    </row>
    <row r="9407" spans="1:6" s="92" customFormat="1">
      <c r="A9407" s="85"/>
      <c r="B9407" s="94"/>
      <c r="C9407" s="95"/>
      <c r="D9407" s="88"/>
      <c r="E9407" s="88"/>
      <c r="F9407" s="88"/>
    </row>
    <row r="9408" spans="1:6" s="92" customFormat="1">
      <c r="A9408" s="85"/>
      <c r="B9408" s="94"/>
      <c r="C9408" s="95"/>
      <c r="D9408" s="88"/>
      <c r="E9408" s="88"/>
      <c r="F9408" s="88"/>
    </row>
    <row r="9409" spans="1:6" s="92" customFormat="1">
      <c r="A9409" s="85"/>
      <c r="B9409" s="94"/>
      <c r="C9409" s="95"/>
      <c r="D9409" s="88"/>
      <c r="E9409" s="88"/>
      <c r="F9409" s="88"/>
    </row>
    <row r="9410" spans="1:6" s="92" customFormat="1">
      <c r="A9410" s="85"/>
      <c r="B9410" s="94"/>
      <c r="C9410" s="95"/>
      <c r="D9410" s="88"/>
      <c r="E9410" s="88"/>
      <c r="F9410" s="88"/>
    </row>
    <row r="9411" spans="1:6" s="92" customFormat="1">
      <c r="A9411" s="85"/>
      <c r="B9411" s="94"/>
      <c r="C9411" s="95"/>
      <c r="D9411" s="88"/>
      <c r="E9411" s="88"/>
      <c r="F9411" s="88"/>
    </row>
    <row r="9412" spans="1:6" s="92" customFormat="1">
      <c r="A9412" s="85"/>
      <c r="B9412" s="94"/>
      <c r="C9412" s="95"/>
      <c r="D9412" s="88"/>
      <c r="E9412" s="88"/>
      <c r="F9412" s="88"/>
    </row>
    <row r="9413" spans="1:6" s="92" customFormat="1">
      <c r="A9413" s="85"/>
      <c r="B9413" s="94"/>
      <c r="C9413" s="95"/>
      <c r="D9413" s="88"/>
      <c r="E9413" s="88"/>
      <c r="F9413" s="88"/>
    </row>
    <row r="9414" spans="1:6" s="92" customFormat="1">
      <c r="A9414" s="85"/>
      <c r="B9414" s="94"/>
      <c r="C9414" s="95"/>
      <c r="D9414" s="88"/>
      <c r="E9414" s="88"/>
      <c r="F9414" s="88"/>
    </row>
    <row r="9415" spans="1:6" s="92" customFormat="1">
      <c r="A9415" s="85"/>
      <c r="B9415" s="94"/>
      <c r="C9415" s="95"/>
      <c r="D9415" s="88"/>
      <c r="E9415" s="88"/>
      <c r="F9415" s="88"/>
    </row>
    <row r="9416" spans="1:6" s="92" customFormat="1">
      <c r="A9416" s="85"/>
      <c r="B9416" s="94"/>
      <c r="C9416" s="95"/>
      <c r="D9416" s="88"/>
      <c r="E9416" s="88"/>
      <c r="F9416" s="88"/>
    </row>
    <row r="9417" spans="1:6" s="92" customFormat="1">
      <c r="A9417" s="85"/>
      <c r="B9417" s="94"/>
      <c r="C9417" s="95"/>
      <c r="D9417" s="88"/>
      <c r="E9417" s="88"/>
      <c r="F9417" s="88"/>
    </row>
    <row r="9418" spans="1:6" s="92" customFormat="1">
      <c r="A9418" s="85"/>
      <c r="B9418" s="94"/>
      <c r="C9418" s="95"/>
      <c r="D9418" s="88"/>
      <c r="E9418" s="88"/>
      <c r="F9418" s="88"/>
    </row>
    <row r="9419" spans="1:6" s="92" customFormat="1">
      <c r="A9419" s="85"/>
      <c r="B9419" s="94"/>
      <c r="C9419" s="95"/>
      <c r="D9419" s="88"/>
      <c r="E9419" s="88"/>
      <c r="F9419" s="88"/>
    </row>
    <row r="9420" spans="1:6" s="92" customFormat="1">
      <c r="A9420" s="85"/>
      <c r="B9420" s="94"/>
      <c r="C9420" s="95"/>
      <c r="D9420" s="88"/>
      <c r="E9420" s="88"/>
      <c r="F9420" s="88"/>
    </row>
    <row r="9421" spans="1:6" s="92" customFormat="1">
      <c r="A9421" s="85"/>
      <c r="B9421" s="94"/>
      <c r="C9421" s="95"/>
      <c r="D9421" s="88"/>
      <c r="E9421" s="88"/>
      <c r="F9421" s="88"/>
    </row>
    <row r="9422" spans="1:6" s="92" customFormat="1">
      <c r="A9422" s="85"/>
      <c r="B9422" s="94"/>
      <c r="C9422" s="95"/>
      <c r="D9422" s="88"/>
      <c r="E9422" s="88"/>
      <c r="F9422" s="88"/>
    </row>
    <row r="9423" spans="1:6" s="92" customFormat="1">
      <c r="A9423" s="85"/>
      <c r="B9423" s="94"/>
      <c r="C9423" s="95"/>
      <c r="D9423" s="88"/>
      <c r="E9423" s="88"/>
      <c r="F9423" s="88"/>
    </row>
    <row r="9424" spans="1:6" s="92" customFormat="1">
      <c r="A9424" s="85"/>
      <c r="B9424" s="94"/>
      <c r="C9424" s="95"/>
      <c r="D9424" s="88"/>
      <c r="E9424" s="88"/>
      <c r="F9424" s="88"/>
    </row>
    <row r="9425" spans="1:6" s="92" customFormat="1">
      <c r="A9425" s="85"/>
      <c r="B9425" s="94"/>
      <c r="C9425" s="95"/>
      <c r="D9425" s="88"/>
      <c r="E9425" s="88"/>
      <c r="F9425" s="88"/>
    </row>
    <row r="9426" spans="1:6" s="92" customFormat="1">
      <c r="A9426" s="85"/>
      <c r="B9426" s="94"/>
      <c r="C9426" s="95"/>
      <c r="D9426" s="88"/>
      <c r="E9426" s="88"/>
      <c r="F9426" s="88"/>
    </row>
    <row r="9427" spans="1:6" s="92" customFormat="1">
      <c r="A9427" s="85"/>
      <c r="B9427" s="94"/>
      <c r="C9427" s="95"/>
      <c r="D9427" s="88"/>
      <c r="E9427" s="88"/>
      <c r="F9427" s="88"/>
    </row>
    <row r="9428" spans="1:6" s="92" customFormat="1">
      <c r="A9428" s="85"/>
      <c r="B9428" s="94"/>
      <c r="C9428" s="95"/>
      <c r="D9428" s="88"/>
      <c r="E9428" s="88"/>
      <c r="F9428" s="88"/>
    </row>
    <row r="9429" spans="1:6" s="92" customFormat="1">
      <c r="A9429" s="85"/>
      <c r="B9429" s="94"/>
      <c r="C9429" s="95"/>
      <c r="D9429" s="88"/>
      <c r="E9429" s="88"/>
      <c r="F9429" s="88"/>
    </row>
    <row r="9430" spans="1:6" s="92" customFormat="1">
      <c r="A9430" s="85"/>
      <c r="B9430" s="94"/>
      <c r="C9430" s="95"/>
      <c r="D9430" s="88"/>
      <c r="E9430" s="88"/>
      <c r="F9430" s="88"/>
    </row>
    <row r="9431" spans="1:6" s="92" customFormat="1">
      <c r="A9431" s="85"/>
      <c r="B9431" s="94"/>
      <c r="C9431" s="95"/>
      <c r="D9431" s="88"/>
      <c r="E9431" s="88"/>
      <c r="F9431" s="88"/>
    </row>
    <row r="9432" spans="1:6" s="92" customFormat="1">
      <c r="A9432" s="85"/>
      <c r="B9432" s="94"/>
      <c r="C9432" s="95"/>
      <c r="D9432" s="88"/>
      <c r="E9432" s="88"/>
      <c r="F9432" s="88"/>
    </row>
    <row r="9433" spans="1:6" s="92" customFormat="1">
      <c r="A9433" s="85"/>
      <c r="B9433" s="94"/>
      <c r="C9433" s="95"/>
      <c r="D9433" s="88"/>
      <c r="E9433" s="88"/>
      <c r="F9433" s="88"/>
    </row>
    <row r="9434" spans="1:6" s="92" customFormat="1">
      <c r="A9434" s="85"/>
      <c r="B9434" s="94"/>
      <c r="C9434" s="95"/>
      <c r="D9434" s="88"/>
      <c r="E9434" s="88"/>
      <c r="F9434" s="88"/>
    </row>
    <row r="9435" spans="1:6" s="92" customFormat="1">
      <c r="A9435" s="85"/>
      <c r="B9435" s="94"/>
      <c r="C9435" s="95"/>
      <c r="D9435" s="88"/>
      <c r="E9435" s="88"/>
      <c r="F9435" s="88"/>
    </row>
    <row r="9436" spans="1:6" s="92" customFormat="1">
      <c r="A9436" s="85"/>
      <c r="B9436" s="94"/>
      <c r="C9436" s="95"/>
      <c r="D9436" s="88"/>
      <c r="E9436" s="88"/>
      <c r="F9436" s="88"/>
    </row>
    <row r="9437" spans="1:6" s="92" customFormat="1">
      <c r="A9437" s="85"/>
      <c r="B9437" s="94"/>
      <c r="C9437" s="95"/>
      <c r="D9437" s="88"/>
      <c r="E9437" s="88"/>
      <c r="F9437" s="88"/>
    </row>
    <row r="9438" spans="1:6" s="92" customFormat="1">
      <c r="A9438" s="85"/>
      <c r="B9438" s="94"/>
      <c r="C9438" s="95"/>
      <c r="D9438" s="88"/>
      <c r="E9438" s="88"/>
      <c r="F9438" s="88"/>
    </row>
    <row r="9439" spans="1:6" s="92" customFormat="1">
      <c r="A9439" s="85"/>
      <c r="B9439" s="94"/>
      <c r="C9439" s="95"/>
      <c r="D9439" s="88"/>
      <c r="E9439" s="88"/>
      <c r="F9439" s="88"/>
    </row>
    <row r="9440" spans="1:6" s="92" customFormat="1">
      <c r="A9440" s="85"/>
      <c r="B9440" s="94"/>
      <c r="C9440" s="95"/>
      <c r="D9440" s="88"/>
      <c r="E9440" s="88"/>
      <c r="F9440" s="88"/>
    </row>
    <row r="9441" spans="1:6" s="92" customFormat="1">
      <c r="A9441" s="85"/>
      <c r="B9441" s="94"/>
      <c r="C9441" s="95"/>
      <c r="D9441" s="88"/>
      <c r="E9441" s="88"/>
      <c r="F9441" s="88"/>
    </row>
    <row r="9442" spans="1:6" s="92" customFormat="1">
      <c r="A9442" s="85"/>
      <c r="B9442" s="94"/>
      <c r="C9442" s="95"/>
      <c r="D9442" s="88"/>
      <c r="E9442" s="88"/>
      <c r="F9442" s="88"/>
    </row>
    <row r="9443" spans="1:6" s="92" customFormat="1">
      <c r="A9443" s="85"/>
      <c r="B9443" s="94"/>
      <c r="C9443" s="95"/>
      <c r="D9443" s="88"/>
      <c r="E9443" s="88"/>
      <c r="F9443" s="88"/>
    </row>
    <row r="9444" spans="1:6" s="92" customFormat="1">
      <c r="A9444" s="85"/>
      <c r="B9444" s="94"/>
      <c r="C9444" s="95"/>
      <c r="D9444" s="88"/>
      <c r="E9444" s="88"/>
      <c r="F9444" s="88"/>
    </row>
    <row r="9445" spans="1:6" s="92" customFormat="1">
      <c r="A9445" s="85"/>
      <c r="B9445" s="94"/>
      <c r="C9445" s="95"/>
      <c r="D9445" s="88"/>
      <c r="E9445" s="88"/>
      <c r="F9445" s="88"/>
    </row>
    <row r="9446" spans="1:6" s="92" customFormat="1">
      <c r="A9446" s="85"/>
      <c r="B9446" s="94"/>
      <c r="C9446" s="95"/>
      <c r="D9446" s="88"/>
      <c r="E9446" s="88"/>
      <c r="F9446" s="88"/>
    </row>
    <row r="9447" spans="1:6" s="92" customFormat="1">
      <c r="A9447" s="85"/>
      <c r="B9447" s="94"/>
      <c r="C9447" s="95"/>
      <c r="D9447" s="88"/>
      <c r="E9447" s="88"/>
      <c r="F9447" s="88"/>
    </row>
    <row r="9448" spans="1:6" s="92" customFormat="1">
      <c r="A9448" s="85"/>
      <c r="B9448" s="94"/>
      <c r="C9448" s="95"/>
      <c r="D9448" s="88"/>
      <c r="E9448" s="88"/>
      <c r="F9448" s="88"/>
    </row>
    <row r="9449" spans="1:6" s="92" customFormat="1">
      <c r="A9449" s="85"/>
      <c r="B9449" s="94"/>
      <c r="C9449" s="95"/>
      <c r="D9449" s="88"/>
      <c r="E9449" s="88"/>
      <c r="F9449" s="88"/>
    </row>
    <row r="9450" spans="1:6" s="92" customFormat="1">
      <c r="A9450" s="85"/>
      <c r="B9450" s="94"/>
      <c r="C9450" s="95"/>
      <c r="D9450" s="88"/>
      <c r="E9450" s="88"/>
      <c r="F9450" s="88"/>
    </row>
    <row r="9451" spans="1:6" s="92" customFormat="1">
      <c r="A9451" s="85"/>
      <c r="B9451" s="94"/>
      <c r="C9451" s="95"/>
      <c r="D9451" s="88"/>
      <c r="E9451" s="88"/>
      <c r="F9451" s="88"/>
    </row>
    <row r="9452" spans="1:6" s="92" customFormat="1">
      <c r="A9452" s="85"/>
      <c r="B9452" s="94"/>
      <c r="C9452" s="95"/>
      <c r="D9452" s="88"/>
      <c r="E9452" s="88"/>
      <c r="F9452" s="88"/>
    </row>
    <row r="9453" spans="1:6" s="92" customFormat="1">
      <c r="A9453" s="85"/>
      <c r="B9453" s="94"/>
      <c r="C9453" s="95"/>
      <c r="D9453" s="88"/>
      <c r="E9453" s="88"/>
      <c r="F9453" s="88"/>
    </row>
    <row r="9454" spans="1:6" s="92" customFormat="1">
      <c r="A9454" s="85"/>
      <c r="B9454" s="94"/>
      <c r="C9454" s="95"/>
      <c r="D9454" s="88"/>
      <c r="E9454" s="88"/>
      <c r="F9454" s="88"/>
    </row>
    <row r="9455" spans="1:6" s="92" customFormat="1">
      <c r="A9455" s="85"/>
      <c r="B9455" s="94"/>
      <c r="C9455" s="95"/>
      <c r="D9455" s="88"/>
      <c r="E9455" s="88"/>
      <c r="F9455" s="88"/>
    </row>
    <row r="9456" spans="1:6" s="92" customFormat="1">
      <c r="A9456" s="85"/>
      <c r="B9456" s="94"/>
      <c r="C9456" s="95"/>
      <c r="D9456" s="88"/>
      <c r="E9456" s="88"/>
      <c r="F9456" s="88"/>
    </row>
    <row r="9457" spans="1:6" s="92" customFormat="1">
      <c r="A9457" s="85"/>
      <c r="B9457" s="94"/>
      <c r="C9457" s="95"/>
      <c r="D9457" s="88"/>
      <c r="E9457" s="88"/>
      <c r="F9457" s="88"/>
    </row>
    <row r="9458" spans="1:6" s="92" customFormat="1">
      <c r="A9458" s="85"/>
      <c r="B9458" s="94"/>
      <c r="C9458" s="95"/>
      <c r="D9458" s="88"/>
      <c r="E9458" s="88"/>
      <c r="F9458" s="88"/>
    </row>
    <row r="9459" spans="1:6" s="92" customFormat="1">
      <c r="A9459" s="85"/>
      <c r="B9459" s="94"/>
      <c r="C9459" s="95"/>
      <c r="D9459" s="88"/>
      <c r="E9459" s="88"/>
      <c r="F9459" s="88"/>
    </row>
    <row r="9460" spans="1:6" s="92" customFormat="1">
      <c r="A9460" s="85"/>
      <c r="B9460" s="94"/>
      <c r="C9460" s="95"/>
      <c r="D9460" s="88"/>
      <c r="E9460" s="88"/>
      <c r="F9460" s="88"/>
    </row>
    <row r="9461" spans="1:6" s="92" customFormat="1">
      <c r="A9461" s="85"/>
      <c r="B9461" s="94"/>
      <c r="C9461" s="95"/>
      <c r="D9461" s="88"/>
      <c r="E9461" s="88"/>
      <c r="F9461" s="88"/>
    </row>
    <row r="9462" spans="1:6" s="92" customFormat="1">
      <c r="A9462" s="85"/>
      <c r="B9462" s="94"/>
      <c r="C9462" s="95"/>
      <c r="D9462" s="88"/>
      <c r="E9462" s="88"/>
      <c r="F9462" s="88"/>
    </row>
    <row r="9463" spans="1:6" s="92" customFormat="1">
      <c r="A9463" s="85"/>
      <c r="B9463" s="94"/>
      <c r="C9463" s="95"/>
      <c r="D9463" s="88"/>
      <c r="E9463" s="88"/>
      <c r="F9463" s="88"/>
    </row>
    <row r="9464" spans="1:6" s="92" customFormat="1">
      <c r="A9464" s="85"/>
      <c r="B9464" s="94"/>
      <c r="C9464" s="95"/>
      <c r="D9464" s="88"/>
      <c r="E9464" s="88"/>
      <c r="F9464" s="88"/>
    </row>
    <row r="9465" spans="1:6" s="92" customFormat="1">
      <c r="A9465" s="85"/>
      <c r="B9465" s="94"/>
      <c r="C9465" s="95"/>
      <c r="D9465" s="88"/>
      <c r="E9465" s="88"/>
      <c r="F9465" s="88"/>
    </row>
    <row r="9466" spans="1:6" s="92" customFormat="1">
      <c r="A9466" s="85"/>
      <c r="B9466" s="94"/>
      <c r="C9466" s="95"/>
      <c r="D9466" s="88"/>
      <c r="E9466" s="88"/>
      <c r="F9466" s="88"/>
    </row>
    <row r="9467" spans="1:6" s="92" customFormat="1">
      <c r="A9467" s="85"/>
      <c r="B9467" s="94"/>
      <c r="C9467" s="95"/>
      <c r="D9467" s="88"/>
      <c r="E9467" s="88"/>
      <c r="F9467" s="88"/>
    </row>
    <row r="9468" spans="1:6" s="92" customFormat="1">
      <c r="A9468" s="85"/>
      <c r="B9468" s="94"/>
      <c r="C9468" s="95"/>
      <c r="D9468" s="88"/>
      <c r="E9468" s="88"/>
      <c r="F9468" s="88"/>
    </row>
    <row r="9469" spans="1:6" s="92" customFormat="1">
      <c r="A9469" s="85"/>
      <c r="B9469" s="94"/>
      <c r="C9469" s="95"/>
      <c r="D9469" s="88"/>
      <c r="E9469" s="88"/>
      <c r="F9469" s="88"/>
    </row>
    <row r="9470" spans="1:6" s="92" customFormat="1">
      <c r="A9470" s="85"/>
      <c r="B9470" s="94"/>
      <c r="C9470" s="95"/>
      <c r="D9470" s="88"/>
      <c r="E9470" s="88"/>
      <c r="F9470" s="88"/>
    </row>
    <row r="9471" spans="1:6" s="92" customFormat="1">
      <c r="A9471" s="85"/>
      <c r="B9471" s="94"/>
      <c r="C9471" s="95"/>
      <c r="D9471" s="88"/>
      <c r="E9471" s="88"/>
      <c r="F9471" s="88"/>
    </row>
    <row r="9472" spans="1:6" s="92" customFormat="1">
      <c r="A9472" s="85"/>
      <c r="B9472" s="94"/>
      <c r="C9472" s="95"/>
      <c r="D9472" s="88"/>
      <c r="E9472" s="88"/>
      <c r="F9472" s="88"/>
    </row>
    <row r="9473" spans="1:6" s="92" customFormat="1">
      <c r="A9473" s="85"/>
      <c r="B9473" s="94"/>
      <c r="C9473" s="95"/>
      <c r="D9473" s="88"/>
      <c r="E9473" s="88"/>
      <c r="F9473" s="88"/>
    </row>
    <row r="9474" spans="1:6" s="92" customFormat="1">
      <c r="A9474" s="85"/>
      <c r="B9474" s="94"/>
      <c r="C9474" s="95"/>
      <c r="D9474" s="88"/>
      <c r="E9474" s="88"/>
      <c r="F9474" s="88"/>
    </row>
    <row r="9475" spans="1:6" s="92" customFormat="1">
      <c r="A9475" s="85"/>
      <c r="B9475" s="94"/>
      <c r="C9475" s="95"/>
      <c r="D9475" s="88"/>
      <c r="E9475" s="88"/>
      <c r="F9475" s="88"/>
    </row>
    <row r="9476" spans="1:6" s="92" customFormat="1">
      <c r="A9476" s="85"/>
      <c r="B9476" s="94"/>
      <c r="C9476" s="95"/>
      <c r="D9476" s="88"/>
      <c r="E9476" s="88"/>
      <c r="F9476" s="88"/>
    </row>
    <row r="9477" spans="1:6" s="92" customFormat="1">
      <c r="A9477" s="85"/>
      <c r="B9477" s="94"/>
      <c r="C9477" s="95"/>
      <c r="D9477" s="88"/>
      <c r="E9477" s="88"/>
      <c r="F9477" s="88"/>
    </row>
    <row r="9478" spans="1:6" s="92" customFormat="1">
      <c r="A9478" s="85"/>
      <c r="B9478" s="94"/>
      <c r="C9478" s="95"/>
      <c r="D9478" s="88"/>
      <c r="E9478" s="88"/>
      <c r="F9478" s="88"/>
    </row>
    <row r="9479" spans="1:6" s="92" customFormat="1">
      <c r="A9479" s="85"/>
      <c r="B9479" s="94"/>
      <c r="C9479" s="95"/>
      <c r="D9479" s="88"/>
      <c r="E9479" s="88"/>
      <c r="F9479" s="88"/>
    </row>
    <row r="9480" spans="1:6" s="92" customFormat="1">
      <c r="A9480" s="85"/>
      <c r="B9480" s="94"/>
      <c r="C9480" s="95"/>
      <c r="D9480" s="88"/>
      <c r="E9480" s="88"/>
      <c r="F9480" s="88"/>
    </row>
    <row r="9481" spans="1:6" s="92" customFormat="1">
      <c r="A9481" s="85"/>
      <c r="B9481" s="94"/>
      <c r="C9481" s="95"/>
      <c r="D9481" s="88"/>
      <c r="E9481" s="88"/>
      <c r="F9481" s="88"/>
    </row>
    <row r="9482" spans="1:6" s="92" customFormat="1">
      <c r="A9482" s="85"/>
      <c r="B9482" s="94"/>
      <c r="C9482" s="95"/>
      <c r="D9482" s="88"/>
      <c r="E9482" s="88"/>
      <c r="F9482" s="88"/>
    </row>
    <row r="9483" spans="1:6" s="92" customFormat="1">
      <c r="A9483" s="85"/>
      <c r="B9483" s="94"/>
      <c r="C9483" s="95"/>
      <c r="D9483" s="88"/>
      <c r="E9483" s="88"/>
      <c r="F9483" s="88"/>
    </row>
    <row r="9484" spans="1:6" s="92" customFormat="1">
      <c r="A9484" s="85"/>
      <c r="B9484" s="94"/>
      <c r="C9484" s="95"/>
      <c r="D9484" s="88"/>
      <c r="E9484" s="88"/>
      <c r="F9484" s="88"/>
    </row>
    <row r="9485" spans="1:6" s="92" customFormat="1">
      <c r="A9485" s="85"/>
      <c r="B9485" s="94"/>
      <c r="C9485" s="95"/>
      <c r="D9485" s="88"/>
      <c r="E9485" s="88"/>
      <c r="F9485" s="88"/>
    </row>
    <row r="9486" spans="1:6" s="92" customFormat="1">
      <c r="A9486" s="85"/>
      <c r="B9486" s="94"/>
      <c r="C9486" s="95"/>
      <c r="D9486" s="88"/>
      <c r="E9486" s="88"/>
      <c r="F9486" s="88"/>
    </row>
    <row r="9487" spans="1:6" s="92" customFormat="1">
      <c r="A9487" s="85"/>
      <c r="B9487" s="94"/>
      <c r="C9487" s="95"/>
      <c r="D9487" s="88"/>
      <c r="E9487" s="88"/>
      <c r="F9487" s="88"/>
    </row>
    <row r="9488" spans="1:6" s="92" customFormat="1">
      <c r="A9488" s="85"/>
      <c r="B9488" s="94"/>
      <c r="C9488" s="95"/>
      <c r="D9488" s="88"/>
      <c r="E9488" s="88"/>
      <c r="F9488" s="88"/>
    </row>
    <row r="9489" spans="1:6" s="92" customFormat="1">
      <c r="A9489" s="85"/>
      <c r="B9489" s="94"/>
      <c r="C9489" s="95"/>
      <c r="D9489" s="88"/>
      <c r="E9489" s="88"/>
      <c r="F9489" s="88"/>
    </row>
    <row r="9490" spans="1:6" s="92" customFormat="1">
      <c r="A9490" s="85"/>
      <c r="B9490" s="94"/>
      <c r="C9490" s="95"/>
      <c r="D9490" s="88"/>
      <c r="E9490" s="88"/>
      <c r="F9490" s="88"/>
    </row>
    <row r="9491" spans="1:6" s="92" customFormat="1">
      <c r="A9491" s="85"/>
      <c r="B9491" s="94"/>
      <c r="C9491" s="95"/>
      <c r="D9491" s="88"/>
      <c r="E9491" s="88"/>
      <c r="F9491" s="88"/>
    </row>
    <row r="9492" spans="1:6" s="92" customFormat="1">
      <c r="A9492" s="85"/>
      <c r="B9492" s="94"/>
      <c r="C9492" s="95"/>
      <c r="D9492" s="88"/>
      <c r="E9492" s="88"/>
      <c r="F9492" s="88"/>
    </row>
    <row r="9493" spans="1:6" s="92" customFormat="1">
      <c r="A9493" s="85"/>
      <c r="B9493" s="94"/>
      <c r="C9493" s="95"/>
      <c r="D9493" s="88"/>
      <c r="E9493" s="88"/>
      <c r="F9493" s="88"/>
    </row>
    <row r="9494" spans="1:6" s="92" customFormat="1">
      <c r="A9494" s="85"/>
      <c r="B9494" s="94"/>
      <c r="C9494" s="95"/>
      <c r="D9494" s="88"/>
      <c r="E9494" s="88"/>
      <c r="F9494" s="88"/>
    </row>
    <row r="9495" spans="1:6" s="92" customFormat="1">
      <c r="A9495" s="85"/>
      <c r="B9495" s="94"/>
      <c r="C9495" s="95"/>
      <c r="D9495" s="88"/>
      <c r="E9495" s="88"/>
      <c r="F9495" s="88"/>
    </row>
    <row r="9496" spans="1:6" s="92" customFormat="1">
      <c r="A9496" s="85"/>
      <c r="B9496" s="94"/>
      <c r="C9496" s="95"/>
      <c r="D9496" s="88"/>
      <c r="E9496" s="88"/>
      <c r="F9496" s="88"/>
    </row>
    <row r="9497" spans="1:6" s="92" customFormat="1">
      <c r="A9497" s="85"/>
      <c r="B9497" s="94"/>
      <c r="C9497" s="95"/>
      <c r="D9497" s="88"/>
      <c r="E9497" s="88"/>
      <c r="F9497" s="88"/>
    </row>
    <row r="9498" spans="1:6" s="92" customFormat="1">
      <c r="A9498" s="85"/>
      <c r="B9498" s="94"/>
      <c r="C9498" s="95"/>
      <c r="D9498" s="88"/>
      <c r="E9498" s="88"/>
      <c r="F9498" s="88"/>
    </row>
    <row r="9499" spans="1:6" s="92" customFormat="1">
      <c r="A9499" s="85"/>
      <c r="B9499" s="94"/>
      <c r="C9499" s="95"/>
      <c r="D9499" s="88"/>
      <c r="E9499" s="88"/>
      <c r="F9499" s="88"/>
    </row>
    <row r="9500" spans="1:6" s="92" customFormat="1">
      <c r="A9500" s="85"/>
      <c r="B9500" s="94"/>
      <c r="C9500" s="95"/>
      <c r="D9500" s="88"/>
      <c r="E9500" s="88"/>
      <c r="F9500" s="88"/>
    </row>
    <row r="9501" spans="1:6" s="92" customFormat="1">
      <c r="A9501" s="85"/>
      <c r="B9501" s="94"/>
      <c r="C9501" s="95"/>
      <c r="D9501" s="88"/>
      <c r="E9501" s="88"/>
      <c r="F9501" s="88"/>
    </row>
    <row r="9502" spans="1:6" s="92" customFormat="1">
      <c r="A9502" s="85"/>
      <c r="B9502" s="94"/>
      <c r="C9502" s="95"/>
      <c r="D9502" s="88"/>
      <c r="E9502" s="88"/>
      <c r="F9502" s="88"/>
    </row>
    <row r="9503" spans="1:6" s="92" customFormat="1">
      <c r="A9503" s="85"/>
      <c r="B9503" s="94"/>
      <c r="C9503" s="95"/>
      <c r="D9503" s="88"/>
      <c r="E9503" s="88"/>
      <c r="F9503" s="88"/>
    </row>
    <row r="9504" spans="1:6" s="92" customFormat="1">
      <c r="A9504" s="85"/>
      <c r="B9504" s="94"/>
      <c r="C9504" s="95"/>
      <c r="D9504" s="88"/>
      <c r="E9504" s="88"/>
      <c r="F9504" s="88"/>
    </row>
    <row r="9505" spans="1:6" s="92" customFormat="1">
      <c r="A9505" s="85"/>
      <c r="B9505" s="94"/>
      <c r="C9505" s="95"/>
      <c r="D9505" s="88"/>
      <c r="E9505" s="88"/>
      <c r="F9505" s="88"/>
    </row>
    <row r="9506" spans="1:6" s="92" customFormat="1">
      <c r="A9506" s="85"/>
      <c r="B9506" s="94"/>
      <c r="C9506" s="95"/>
      <c r="D9506" s="88"/>
      <c r="E9506" s="88"/>
      <c r="F9506" s="88"/>
    </row>
    <row r="9507" spans="1:6" s="92" customFormat="1">
      <c r="A9507" s="85"/>
      <c r="B9507" s="94"/>
      <c r="C9507" s="95"/>
      <c r="D9507" s="88"/>
      <c r="E9507" s="88"/>
      <c r="F9507" s="88"/>
    </row>
    <row r="9508" spans="1:6" s="92" customFormat="1">
      <c r="A9508" s="85"/>
      <c r="B9508" s="94"/>
      <c r="C9508" s="95"/>
      <c r="D9508" s="88"/>
      <c r="E9508" s="88"/>
      <c r="F9508" s="88"/>
    </row>
    <row r="9509" spans="1:6" s="92" customFormat="1">
      <c r="A9509" s="85"/>
      <c r="B9509" s="94"/>
      <c r="C9509" s="95"/>
      <c r="D9509" s="88"/>
      <c r="E9509" s="88"/>
      <c r="F9509" s="88"/>
    </row>
    <row r="9510" spans="1:6" s="92" customFormat="1">
      <c r="A9510" s="85"/>
      <c r="B9510" s="94"/>
      <c r="C9510" s="95"/>
      <c r="D9510" s="88"/>
      <c r="E9510" s="88"/>
      <c r="F9510" s="88"/>
    </row>
    <row r="9511" spans="1:6" s="92" customFormat="1">
      <c r="A9511" s="85"/>
      <c r="B9511" s="94"/>
      <c r="C9511" s="95"/>
      <c r="D9511" s="88"/>
      <c r="E9511" s="88"/>
      <c r="F9511" s="88"/>
    </row>
    <row r="9512" spans="1:6" s="92" customFormat="1">
      <c r="A9512" s="85"/>
      <c r="B9512" s="94"/>
      <c r="C9512" s="95"/>
      <c r="D9512" s="88"/>
      <c r="E9512" s="88"/>
      <c r="F9512" s="88"/>
    </row>
    <row r="9513" spans="1:6" s="92" customFormat="1">
      <c r="A9513" s="85"/>
      <c r="B9513" s="94"/>
      <c r="C9513" s="95"/>
      <c r="D9513" s="88"/>
      <c r="E9513" s="88"/>
      <c r="F9513" s="88"/>
    </row>
    <row r="9514" spans="1:6" s="92" customFormat="1">
      <c r="A9514" s="85"/>
      <c r="B9514" s="94"/>
      <c r="C9514" s="95"/>
      <c r="D9514" s="88"/>
      <c r="E9514" s="88"/>
      <c r="F9514" s="88"/>
    </row>
    <row r="9515" spans="1:6" s="92" customFormat="1">
      <c r="A9515" s="85"/>
      <c r="B9515" s="94"/>
      <c r="C9515" s="95"/>
      <c r="D9515" s="88"/>
      <c r="E9515" s="88"/>
      <c r="F9515" s="88"/>
    </row>
    <row r="9516" spans="1:6" s="92" customFormat="1">
      <c r="A9516" s="85"/>
      <c r="B9516" s="94"/>
      <c r="C9516" s="95"/>
      <c r="D9516" s="88"/>
      <c r="E9516" s="88"/>
      <c r="F9516" s="88"/>
    </row>
    <row r="9517" spans="1:6" s="92" customFormat="1">
      <c r="A9517" s="85"/>
      <c r="B9517" s="94"/>
      <c r="C9517" s="95"/>
      <c r="D9517" s="88"/>
      <c r="E9517" s="88"/>
      <c r="F9517" s="88"/>
    </row>
    <row r="9518" spans="1:6" s="92" customFormat="1">
      <c r="A9518" s="85"/>
      <c r="B9518" s="94"/>
      <c r="C9518" s="95"/>
      <c r="D9518" s="88"/>
      <c r="E9518" s="88"/>
      <c r="F9518" s="88"/>
    </row>
    <row r="9519" spans="1:6" s="92" customFormat="1">
      <c r="A9519" s="85"/>
      <c r="B9519" s="94"/>
      <c r="C9519" s="95"/>
      <c r="D9519" s="88"/>
      <c r="E9519" s="88"/>
      <c r="F9519" s="88"/>
    </row>
    <row r="9520" spans="1:6" s="92" customFormat="1">
      <c r="A9520" s="85"/>
      <c r="B9520" s="94"/>
      <c r="C9520" s="95"/>
      <c r="D9520" s="88"/>
      <c r="E9520" s="88"/>
      <c r="F9520" s="88"/>
    </row>
    <row r="9521" spans="1:6" s="92" customFormat="1">
      <c r="A9521" s="85"/>
      <c r="B9521" s="94"/>
      <c r="C9521" s="95"/>
      <c r="D9521" s="88"/>
      <c r="E9521" s="88"/>
      <c r="F9521" s="88"/>
    </row>
    <row r="9522" spans="1:6" s="92" customFormat="1">
      <c r="A9522" s="85"/>
      <c r="B9522" s="94"/>
      <c r="C9522" s="95"/>
      <c r="D9522" s="88"/>
      <c r="E9522" s="88"/>
      <c r="F9522" s="88"/>
    </row>
    <row r="9523" spans="1:6" s="92" customFormat="1">
      <c r="A9523" s="85"/>
      <c r="B9523" s="94"/>
      <c r="C9523" s="95"/>
      <c r="D9523" s="88"/>
      <c r="E9523" s="88"/>
      <c r="F9523" s="88"/>
    </row>
    <row r="9524" spans="1:6" s="92" customFormat="1">
      <c r="A9524" s="85"/>
      <c r="B9524" s="94"/>
      <c r="C9524" s="95"/>
      <c r="D9524" s="88"/>
      <c r="E9524" s="88"/>
      <c r="F9524" s="88"/>
    </row>
    <row r="9525" spans="1:6" s="92" customFormat="1">
      <c r="A9525" s="85"/>
      <c r="B9525" s="94"/>
      <c r="C9525" s="95"/>
      <c r="D9525" s="88"/>
      <c r="E9525" s="88"/>
      <c r="F9525" s="88"/>
    </row>
    <row r="9526" spans="1:6" s="92" customFormat="1">
      <c r="A9526" s="85"/>
      <c r="B9526" s="94"/>
      <c r="C9526" s="95"/>
      <c r="D9526" s="88"/>
      <c r="E9526" s="88"/>
      <c r="F9526" s="88"/>
    </row>
    <row r="9527" spans="1:6" s="92" customFormat="1">
      <c r="A9527" s="85"/>
      <c r="B9527" s="94"/>
      <c r="C9527" s="95"/>
      <c r="D9527" s="88"/>
      <c r="E9527" s="88"/>
      <c r="F9527" s="88"/>
    </row>
    <row r="9528" spans="1:6" s="92" customFormat="1">
      <c r="A9528" s="85"/>
      <c r="B9528" s="94"/>
      <c r="C9528" s="95"/>
      <c r="D9528" s="88"/>
      <c r="E9528" s="88"/>
      <c r="F9528" s="88"/>
    </row>
    <row r="9529" spans="1:6" s="92" customFormat="1">
      <c r="A9529" s="85"/>
      <c r="B9529" s="94"/>
      <c r="C9529" s="95"/>
      <c r="D9529" s="88"/>
      <c r="E9529" s="88"/>
      <c r="F9529" s="88"/>
    </row>
    <row r="9530" spans="1:6" s="92" customFormat="1">
      <c r="A9530" s="85"/>
      <c r="B9530" s="94"/>
      <c r="C9530" s="95"/>
      <c r="D9530" s="88"/>
      <c r="E9530" s="88"/>
      <c r="F9530" s="88"/>
    </row>
    <row r="9531" spans="1:6" s="92" customFormat="1">
      <c r="A9531" s="85"/>
      <c r="B9531" s="94"/>
      <c r="C9531" s="95"/>
      <c r="D9531" s="88"/>
      <c r="E9531" s="88"/>
      <c r="F9531" s="88"/>
    </row>
    <row r="9532" spans="1:6" s="92" customFormat="1">
      <c r="A9532" s="85"/>
      <c r="B9532" s="94"/>
      <c r="C9532" s="95"/>
      <c r="D9532" s="88"/>
      <c r="E9532" s="88"/>
      <c r="F9532" s="88"/>
    </row>
    <row r="9533" spans="1:6" s="92" customFormat="1">
      <c r="A9533" s="85"/>
      <c r="B9533" s="94"/>
      <c r="C9533" s="95"/>
      <c r="D9533" s="88"/>
      <c r="E9533" s="88"/>
      <c r="F9533" s="88"/>
    </row>
    <row r="9534" spans="1:6" s="92" customFormat="1">
      <c r="A9534" s="85"/>
      <c r="B9534" s="94"/>
      <c r="C9534" s="95"/>
      <c r="D9534" s="88"/>
      <c r="E9534" s="88"/>
      <c r="F9534" s="88"/>
    </row>
    <row r="9535" spans="1:6" s="92" customFormat="1">
      <c r="A9535" s="85"/>
      <c r="B9535" s="94"/>
      <c r="C9535" s="95"/>
      <c r="D9535" s="88"/>
      <c r="E9535" s="88"/>
      <c r="F9535" s="88"/>
    </row>
    <row r="9536" spans="1:6" s="92" customFormat="1">
      <c r="A9536" s="85"/>
      <c r="B9536" s="94"/>
      <c r="C9536" s="95"/>
      <c r="D9536" s="88"/>
      <c r="E9536" s="88"/>
      <c r="F9536" s="88"/>
    </row>
    <row r="9537" spans="1:6" s="92" customFormat="1">
      <c r="A9537" s="85"/>
      <c r="B9537" s="94"/>
      <c r="C9537" s="95"/>
      <c r="D9537" s="88"/>
      <c r="E9537" s="88"/>
      <c r="F9537" s="88"/>
    </row>
    <row r="9538" spans="1:6" s="92" customFormat="1">
      <c r="A9538" s="85"/>
      <c r="B9538" s="94"/>
      <c r="C9538" s="95"/>
      <c r="D9538" s="88"/>
      <c r="E9538" s="88"/>
      <c r="F9538" s="88"/>
    </row>
    <row r="9539" spans="1:6" s="92" customFormat="1">
      <c r="A9539" s="85"/>
      <c r="B9539" s="94"/>
      <c r="C9539" s="95"/>
      <c r="D9539" s="88"/>
      <c r="E9539" s="88"/>
      <c r="F9539" s="88"/>
    </row>
    <row r="9540" spans="1:6" s="92" customFormat="1">
      <c r="A9540" s="85"/>
      <c r="B9540" s="94"/>
      <c r="C9540" s="95"/>
      <c r="D9540" s="88"/>
      <c r="E9540" s="88"/>
      <c r="F9540" s="88"/>
    </row>
    <row r="9541" spans="1:6" s="92" customFormat="1">
      <c r="A9541" s="85"/>
      <c r="B9541" s="94"/>
      <c r="C9541" s="95"/>
      <c r="D9541" s="88"/>
      <c r="E9541" s="88"/>
      <c r="F9541" s="88"/>
    </row>
    <row r="9542" spans="1:6" s="92" customFormat="1">
      <c r="A9542" s="85"/>
      <c r="B9542" s="94"/>
      <c r="C9542" s="95"/>
      <c r="D9542" s="88"/>
      <c r="E9542" s="88"/>
      <c r="F9542" s="88"/>
    </row>
    <row r="9543" spans="1:6" s="92" customFormat="1">
      <c r="A9543" s="85"/>
      <c r="B9543" s="94"/>
      <c r="C9543" s="95"/>
      <c r="D9543" s="88"/>
      <c r="E9543" s="88"/>
      <c r="F9543" s="88"/>
    </row>
    <row r="9544" spans="1:6" s="92" customFormat="1">
      <c r="A9544" s="85"/>
      <c r="B9544" s="94"/>
      <c r="C9544" s="95"/>
      <c r="D9544" s="88"/>
      <c r="E9544" s="88"/>
      <c r="F9544" s="88"/>
    </row>
    <row r="9545" spans="1:6" s="92" customFormat="1">
      <c r="A9545" s="85"/>
      <c r="B9545" s="94"/>
      <c r="C9545" s="95"/>
      <c r="D9545" s="88"/>
      <c r="E9545" s="88"/>
      <c r="F9545" s="88"/>
    </row>
    <row r="9546" spans="1:6" s="92" customFormat="1">
      <c r="A9546" s="85"/>
      <c r="B9546" s="94"/>
      <c r="C9546" s="95"/>
      <c r="D9546" s="88"/>
      <c r="E9546" s="88"/>
      <c r="F9546" s="88"/>
    </row>
    <row r="9547" spans="1:6" s="92" customFormat="1">
      <c r="A9547" s="85"/>
      <c r="B9547" s="94"/>
      <c r="C9547" s="95"/>
      <c r="D9547" s="88"/>
      <c r="E9547" s="88"/>
      <c r="F9547" s="88"/>
    </row>
    <row r="9548" spans="1:6" s="92" customFormat="1">
      <c r="A9548" s="85"/>
      <c r="B9548" s="94"/>
      <c r="C9548" s="95"/>
      <c r="D9548" s="88"/>
      <c r="E9548" s="88"/>
      <c r="F9548" s="88"/>
    </row>
    <row r="9549" spans="1:6" s="92" customFormat="1">
      <c r="A9549" s="85"/>
      <c r="B9549" s="94"/>
      <c r="C9549" s="95"/>
      <c r="D9549" s="88"/>
      <c r="E9549" s="88"/>
      <c r="F9549" s="88"/>
    </row>
    <row r="9550" spans="1:6" s="92" customFormat="1">
      <c r="A9550" s="85"/>
      <c r="B9550" s="94"/>
      <c r="C9550" s="95"/>
      <c r="D9550" s="88"/>
      <c r="E9550" s="88"/>
      <c r="F9550" s="88"/>
    </row>
    <row r="9551" spans="1:6" s="92" customFormat="1">
      <c r="A9551" s="85"/>
      <c r="B9551" s="94"/>
      <c r="C9551" s="95"/>
      <c r="D9551" s="88"/>
      <c r="E9551" s="88"/>
      <c r="F9551" s="88"/>
    </row>
    <row r="9552" spans="1:6" s="92" customFormat="1">
      <c r="A9552" s="85"/>
      <c r="B9552" s="94"/>
      <c r="C9552" s="95"/>
      <c r="D9552" s="88"/>
      <c r="E9552" s="88"/>
      <c r="F9552" s="88"/>
    </row>
    <row r="9553" spans="1:6" s="92" customFormat="1">
      <c r="A9553" s="85"/>
      <c r="B9553" s="94"/>
      <c r="C9553" s="95"/>
      <c r="D9553" s="88"/>
      <c r="E9553" s="88"/>
      <c r="F9553" s="88"/>
    </row>
    <row r="9554" spans="1:6" s="92" customFormat="1">
      <c r="A9554" s="85"/>
      <c r="B9554" s="94"/>
      <c r="C9554" s="95"/>
      <c r="D9554" s="88"/>
      <c r="E9554" s="88"/>
      <c r="F9554" s="88"/>
    </row>
    <row r="9555" spans="1:6" s="92" customFormat="1">
      <c r="A9555" s="85"/>
      <c r="B9555" s="94"/>
      <c r="C9555" s="95"/>
      <c r="D9555" s="88"/>
      <c r="E9555" s="88"/>
      <c r="F9555" s="88"/>
    </row>
    <row r="9556" spans="1:6" s="92" customFormat="1">
      <c r="A9556" s="85"/>
      <c r="B9556" s="94"/>
      <c r="C9556" s="95"/>
      <c r="D9556" s="88"/>
      <c r="E9556" s="88"/>
      <c r="F9556" s="88"/>
    </row>
    <row r="9557" spans="1:6" s="92" customFormat="1">
      <c r="A9557" s="85"/>
      <c r="B9557" s="94"/>
      <c r="C9557" s="95"/>
      <c r="D9557" s="88"/>
      <c r="E9557" s="88"/>
      <c r="F9557" s="88"/>
    </row>
    <row r="9558" spans="1:6" s="92" customFormat="1">
      <c r="A9558" s="85"/>
      <c r="B9558" s="94"/>
      <c r="C9558" s="95"/>
      <c r="D9558" s="88"/>
      <c r="E9558" s="88"/>
      <c r="F9558" s="88"/>
    </row>
    <row r="9559" spans="1:6" s="92" customFormat="1">
      <c r="A9559" s="85"/>
      <c r="B9559" s="94"/>
      <c r="C9559" s="95"/>
      <c r="D9559" s="88"/>
      <c r="E9559" s="88"/>
      <c r="F9559" s="88"/>
    </row>
    <row r="9560" spans="1:6" s="92" customFormat="1">
      <c r="A9560" s="85"/>
      <c r="B9560" s="94"/>
      <c r="C9560" s="95"/>
      <c r="D9560" s="88"/>
      <c r="E9560" s="88"/>
      <c r="F9560" s="88"/>
    </row>
    <row r="9561" spans="1:6" s="92" customFormat="1">
      <c r="A9561" s="85"/>
      <c r="B9561" s="94"/>
      <c r="C9561" s="95"/>
      <c r="D9561" s="88"/>
      <c r="E9561" s="88"/>
      <c r="F9561" s="88"/>
    </row>
    <row r="9562" spans="1:6" s="92" customFormat="1">
      <c r="A9562" s="85"/>
      <c r="B9562" s="94"/>
      <c r="C9562" s="95"/>
      <c r="D9562" s="88"/>
      <c r="E9562" s="88"/>
      <c r="F9562" s="88"/>
    </row>
    <row r="9563" spans="1:6" s="92" customFormat="1">
      <c r="A9563" s="85"/>
      <c r="B9563" s="94"/>
      <c r="C9563" s="95"/>
      <c r="D9563" s="88"/>
      <c r="E9563" s="88"/>
      <c r="F9563" s="88"/>
    </row>
    <row r="9564" spans="1:6" s="92" customFormat="1">
      <c r="A9564" s="85"/>
      <c r="B9564" s="94"/>
      <c r="C9564" s="95"/>
      <c r="D9564" s="88"/>
      <c r="E9564" s="88"/>
      <c r="F9564" s="88"/>
    </row>
    <row r="9565" spans="1:6" s="92" customFormat="1">
      <c r="A9565" s="85"/>
      <c r="B9565" s="94"/>
      <c r="C9565" s="95"/>
      <c r="D9565" s="88"/>
      <c r="E9565" s="88"/>
      <c r="F9565" s="88"/>
    </row>
    <row r="9566" spans="1:6" s="92" customFormat="1">
      <c r="A9566" s="85"/>
      <c r="B9566" s="94"/>
      <c r="C9566" s="95"/>
      <c r="D9566" s="88"/>
      <c r="E9566" s="88"/>
      <c r="F9566" s="88"/>
    </row>
    <row r="9567" spans="1:6" s="92" customFormat="1">
      <c r="A9567" s="85"/>
      <c r="B9567" s="94"/>
      <c r="C9567" s="95"/>
      <c r="D9567" s="88"/>
      <c r="E9567" s="88"/>
      <c r="F9567" s="88"/>
    </row>
    <row r="9568" spans="1:6" s="92" customFormat="1">
      <c r="A9568" s="85"/>
      <c r="B9568" s="94"/>
      <c r="C9568" s="95"/>
      <c r="D9568" s="88"/>
      <c r="E9568" s="88"/>
      <c r="F9568" s="88"/>
    </row>
    <row r="9569" spans="1:6" s="92" customFormat="1">
      <c r="A9569" s="85"/>
      <c r="B9569" s="94"/>
      <c r="C9569" s="95"/>
      <c r="D9569" s="88"/>
      <c r="E9569" s="88"/>
      <c r="F9569" s="88"/>
    </row>
    <row r="9570" spans="1:6" s="92" customFormat="1">
      <c r="A9570" s="85"/>
      <c r="B9570" s="94"/>
      <c r="C9570" s="95"/>
      <c r="D9570" s="88"/>
      <c r="E9570" s="88"/>
      <c r="F9570" s="88"/>
    </row>
    <row r="9571" spans="1:6" s="92" customFormat="1">
      <c r="A9571" s="85"/>
      <c r="B9571" s="94"/>
      <c r="C9571" s="95"/>
      <c r="D9571" s="88"/>
      <c r="E9571" s="88"/>
      <c r="F9571" s="88"/>
    </row>
    <row r="9572" spans="1:6" s="92" customFormat="1">
      <c r="A9572" s="85"/>
      <c r="B9572" s="94"/>
      <c r="C9572" s="95"/>
      <c r="D9572" s="88"/>
      <c r="E9572" s="88"/>
      <c r="F9572" s="88"/>
    </row>
    <row r="9573" spans="1:6" s="92" customFormat="1">
      <c r="A9573" s="85"/>
      <c r="B9573" s="94"/>
      <c r="C9573" s="95"/>
      <c r="D9573" s="88"/>
      <c r="E9573" s="88"/>
      <c r="F9573" s="88"/>
    </row>
    <row r="9574" spans="1:6" s="92" customFormat="1">
      <c r="A9574" s="85"/>
      <c r="B9574" s="94"/>
      <c r="C9574" s="95"/>
      <c r="D9574" s="88"/>
      <c r="E9574" s="88"/>
      <c r="F9574" s="88"/>
    </row>
    <row r="9575" spans="1:6" s="92" customFormat="1">
      <c r="A9575" s="85"/>
      <c r="B9575" s="94"/>
      <c r="C9575" s="95"/>
      <c r="D9575" s="88"/>
      <c r="E9575" s="88"/>
      <c r="F9575" s="88"/>
    </row>
    <row r="9576" spans="1:6" s="92" customFormat="1">
      <c r="A9576" s="85"/>
      <c r="B9576" s="94"/>
      <c r="C9576" s="95"/>
      <c r="D9576" s="88"/>
      <c r="E9576" s="88"/>
      <c r="F9576" s="88"/>
    </row>
    <row r="9577" spans="1:6" s="92" customFormat="1">
      <c r="A9577" s="85"/>
      <c r="B9577" s="94"/>
      <c r="C9577" s="95"/>
      <c r="D9577" s="88"/>
      <c r="E9577" s="88"/>
      <c r="F9577" s="88"/>
    </row>
    <row r="9578" spans="1:6" s="92" customFormat="1">
      <c r="A9578" s="85"/>
      <c r="B9578" s="94"/>
      <c r="C9578" s="95"/>
      <c r="D9578" s="88"/>
      <c r="E9578" s="88"/>
      <c r="F9578" s="88"/>
    </row>
    <row r="9579" spans="1:6" s="92" customFormat="1">
      <c r="A9579" s="85"/>
      <c r="B9579" s="94"/>
      <c r="C9579" s="95"/>
      <c r="D9579" s="88"/>
      <c r="E9579" s="88"/>
      <c r="F9579" s="88"/>
    </row>
    <row r="9580" spans="1:6" s="92" customFormat="1">
      <c r="A9580" s="85"/>
      <c r="B9580" s="94"/>
      <c r="C9580" s="95"/>
      <c r="D9580" s="88"/>
      <c r="E9580" s="88"/>
      <c r="F9580" s="88"/>
    </row>
    <row r="9581" spans="1:6" s="92" customFormat="1">
      <c r="A9581" s="85"/>
      <c r="B9581" s="94"/>
      <c r="C9581" s="95"/>
      <c r="D9581" s="88"/>
      <c r="E9581" s="88"/>
      <c r="F9581" s="88"/>
    </row>
    <row r="9582" spans="1:6" s="92" customFormat="1">
      <c r="A9582" s="85"/>
      <c r="B9582" s="94"/>
      <c r="C9582" s="95"/>
      <c r="D9582" s="88"/>
      <c r="E9582" s="88"/>
      <c r="F9582" s="88"/>
    </row>
    <row r="9583" spans="1:6" s="92" customFormat="1">
      <c r="A9583" s="85"/>
      <c r="B9583" s="94"/>
      <c r="C9583" s="95"/>
      <c r="D9583" s="88"/>
      <c r="E9583" s="88"/>
      <c r="F9583" s="88"/>
    </row>
    <row r="9584" spans="1:6" s="92" customFormat="1">
      <c r="A9584" s="85"/>
      <c r="B9584" s="94"/>
      <c r="C9584" s="95"/>
      <c r="D9584" s="88"/>
      <c r="E9584" s="88"/>
      <c r="F9584" s="88"/>
    </row>
    <row r="9585" spans="1:6" s="92" customFormat="1">
      <c r="A9585" s="85"/>
      <c r="B9585" s="94"/>
      <c r="C9585" s="95"/>
      <c r="D9585" s="88"/>
      <c r="E9585" s="88"/>
      <c r="F9585" s="88"/>
    </row>
    <row r="9586" spans="1:6" s="92" customFormat="1">
      <c r="A9586" s="85"/>
      <c r="B9586" s="94"/>
      <c r="C9586" s="95"/>
      <c r="D9586" s="88"/>
      <c r="E9586" s="88"/>
      <c r="F9586" s="88"/>
    </row>
    <row r="9587" spans="1:6" s="92" customFormat="1">
      <c r="A9587" s="85"/>
      <c r="B9587" s="94"/>
      <c r="C9587" s="95"/>
      <c r="D9587" s="88"/>
      <c r="E9587" s="88"/>
      <c r="F9587" s="88"/>
    </row>
    <row r="9588" spans="1:6" s="92" customFormat="1">
      <c r="A9588" s="85"/>
      <c r="B9588" s="94"/>
      <c r="C9588" s="95"/>
      <c r="D9588" s="88"/>
      <c r="E9588" s="88"/>
      <c r="F9588" s="88"/>
    </row>
    <row r="9589" spans="1:6" s="92" customFormat="1">
      <c r="A9589" s="85"/>
      <c r="B9589" s="94"/>
      <c r="C9589" s="95"/>
      <c r="D9589" s="88"/>
      <c r="E9589" s="88"/>
      <c r="F9589" s="88"/>
    </row>
    <row r="9590" spans="1:6" s="92" customFormat="1">
      <c r="A9590" s="85"/>
      <c r="B9590" s="94"/>
      <c r="C9590" s="95"/>
      <c r="D9590" s="88"/>
      <c r="E9590" s="88"/>
      <c r="F9590" s="88"/>
    </row>
    <row r="9591" spans="1:6" s="92" customFormat="1">
      <c r="A9591" s="85"/>
      <c r="B9591" s="94"/>
      <c r="C9591" s="95"/>
      <c r="D9591" s="88"/>
      <c r="E9591" s="88"/>
      <c r="F9591" s="88"/>
    </row>
    <row r="9592" spans="1:6" s="92" customFormat="1">
      <c r="A9592" s="85"/>
      <c r="B9592" s="94"/>
      <c r="C9592" s="95"/>
      <c r="D9592" s="88"/>
      <c r="E9592" s="88"/>
      <c r="F9592" s="88"/>
    </row>
    <row r="9593" spans="1:6" s="92" customFormat="1">
      <c r="A9593" s="85"/>
      <c r="B9593" s="94"/>
      <c r="C9593" s="95"/>
      <c r="D9593" s="88"/>
      <c r="E9593" s="88"/>
      <c r="F9593" s="88"/>
    </row>
    <row r="9594" spans="1:6" s="92" customFormat="1">
      <c r="A9594" s="85"/>
      <c r="B9594" s="94"/>
      <c r="C9594" s="95"/>
      <c r="D9594" s="88"/>
      <c r="E9594" s="88"/>
      <c r="F9594" s="88"/>
    </row>
    <row r="9595" spans="1:6" s="92" customFormat="1">
      <c r="A9595" s="85"/>
      <c r="B9595" s="94"/>
      <c r="C9595" s="95"/>
      <c r="D9595" s="88"/>
      <c r="E9595" s="88"/>
      <c r="F9595" s="88"/>
    </row>
    <row r="9596" spans="1:6" s="92" customFormat="1">
      <c r="A9596" s="85"/>
      <c r="B9596" s="94"/>
      <c r="C9596" s="95"/>
      <c r="D9596" s="88"/>
      <c r="E9596" s="88"/>
      <c r="F9596" s="88"/>
    </row>
    <row r="9597" spans="1:6" s="92" customFormat="1">
      <c r="A9597" s="85"/>
      <c r="B9597" s="94"/>
      <c r="C9597" s="95"/>
      <c r="D9597" s="88"/>
      <c r="E9597" s="88"/>
      <c r="F9597" s="88"/>
    </row>
    <row r="9598" spans="1:6" s="92" customFormat="1">
      <c r="A9598" s="85"/>
      <c r="B9598" s="94"/>
      <c r="C9598" s="95"/>
      <c r="D9598" s="88"/>
      <c r="E9598" s="88"/>
      <c r="F9598" s="88"/>
    </row>
    <row r="9599" spans="1:6" s="92" customFormat="1">
      <c r="A9599" s="85"/>
      <c r="B9599" s="94"/>
      <c r="C9599" s="95"/>
      <c r="D9599" s="88"/>
      <c r="E9599" s="88"/>
      <c r="F9599" s="88"/>
    </row>
    <row r="9600" spans="1:6" s="92" customFormat="1">
      <c r="A9600" s="85"/>
      <c r="B9600" s="94"/>
      <c r="C9600" s="95"/>
      <c r="D9600" s="88"/>
      <c r="E9600" s="88"/>
      <c r="F9600" s="88"/>
    </row>
    <row r="9601" spans="1:6" s="92" customFormat="1">
      <c r="A9601" s="85"/>
      <c r="B9601" s="94"/>
      <c r="C9601" s="95"/>
      <c r="D9601" s="88"/>
      <c r="E9601" s="88"/>
      <c r="F9601" s="88"/>
    </row>
    <row r="9602" spans="1:6" s="92" customFormat="1">
      <c r="A9602" s="85"/>
      <c r="B9602" s="94"/>
      <c r="C9602" s="95"/>
      <c r="D9602" s="88"/>
      <c r="E9602" s="88"/>
      <c r="F9602" s="88"/>
    </row>
    <row r="9603" spans="1:6" s="92" customFormat="1">
      <c r="A9603" s="85"/>
      <c r="B9603" s="94"/>
      <c r="C9603" s="95"/>
      <c r="D9603" s="88"/>
      <c r="E9603" s="88"/>
      <c r="F9603" s="88"/>
    </row>
    <row r="9604" spans="1:6" s="92" customFormat="1">
      <c r="A9604" s="85"/>
      <c r="B9604" s="94"/>
      <c r="C9604" s="95"/>
      <c r="D9604" s="88"/>
      <c r="E9604" s="88"/>
      <c r="F9604" s="88"/>
    </row>
    <row r="9605" spans="1:6" s="92" customFormat="1">
      <c r="A9605" s="85"/>
      <c r="B9605" s="94"/>
      <c r="C9605" s="95"/>
      <c r="D9605" s="88"/>
      <c r="E9605" s="88"/>
      <c r="F9605" s="88"/>
    </row>
    <row r="9606" spans="1:6" s="92" customFormat="1">
      <c r="A9606" s="85"/>
      <c r="B9606" s="94"/>
      <c r="C9606" s="95"/>
      <c r="D9606" s="88"/>
      <c r="E9606" s="88"/>
      <c r="F9606" s="88"/>
    </row>
    <row r="9607" spans="1:6" s="92" customFormat="1">
      <c r="A9607" s="85"/>
      <c r="B9607" s="94"/>
      <c r="C9607" s="95"/>
      <c r="D9607" s="88"/>
      <c r="E9607" s="88"/>
      <c r="F9607" s="88"/>
    </row>
    <row r="9608" spans="1:6" s="92" customFormat="1">
      <c r="A9608" s="85"/>
      <c r="B9608" s="94"/>
      <c r="C9608" s="95"/>
      <c r="D9608" s="88"/>
      <c r="E9608" s="88"/>
      <c r="F9608" s="88"/>
    </row>
    <row r="9609" spans="1:6" s="92" customFormat="1">
      <c r="A9609" s="85"/>
      <c r="B9609" s="94"/>
      <c r="C9609" s="95"/>
      <c r="D9609" s="88"/>
      <c r="E9609" s="88"/>
      <c r="F9609" s="88"/>
    </row>
    <row r="9610" spans="1:6" s="92" customFormat="1">
      <c r="A9610" s="85"/>
      <c r="B9610" s="94"/>
      <c r="C9610" s="95"/>
      <c r="D9610" s="88"/>
      <c r="E9610" s="88"/>
      <c r="F9610" s="88"/>
    </row>
    <row r="9611" spans="1:6" s="92" customFormat="1">
      <c r="A9611" s="85"/>
      <c r="B9611" s="94"/>
      <c r="C9611" s="95"/>
      <c r="D9611" s="88"/>
      <c r="E9611" s="88"/>
      <c r="F9611" s="88"/>
    </row>
    <row r="9612" spans="1:6" s="92" customFormat="1">
      <c r="A9612" s="85"/>
      <c r="B9612" s="94"/>
      <c r="C9612" s="95"/>
      <c r="D9612" s="88"/>
      <c r="E9612" s="88"/>
      <c r="F9612" s="88"/>
    </row>
    <row r="9613" spans="1:6" s="92" customFormat="1">
      <c r="A9613" s="85"/>
      <c r="B9613" s="94"/>
      <c r="C9613" s="95"/>
      <c r="D9613" s="88"/>
      <c r="E9613" s="88"/>
      <c r="F9613" s="88"/>
    </row>
    <row r="9614" spans="1:6" s="92" customFormat="1">
      <c r="A9614" s="85"/>
      <c r="B9614" s="94"/>
      <c r="C9614" s="95"/>
      <c r="D9614" s="88"/>
      <c r="E9614" s="88"/>
      <c r="F9614" s="88"/>
    </row>
    <row r="9615" spans="1:6" s="92" customFormat="1">
      <c r="A9615" s="85"/>
      <c r="B9615" s="94"/>
      <c r="C9615" s="95"/>
      <c r="D9615" s="88"/>
      <c r="E9615" s="88"/>
      <c r="F9615" s="88"/>
    </row>
    <row r="9616" spans="1:6" s="92" customFormat="1">
      <c r="A9616" s="85"/>
      <c r="B9616" s="94"/>
      <c r="C9616" s="95"/>
      <c r="D9616" s="88"/>
      <c r="E9616" s="88"/>
      <c r="F9616" s="88"/>
    </row>
    <row r="9617" spans="1:6" s="92" customFormat="1">
      <c r="A9617" s="85"/>
      <c r="B9617" s="94"/>
      <c r="C9617" s="95"/>
      <c r="D9617" s="88"/>
      <c r="E9617" s="88"/>
      <c r="F9617" s="88"/>
    </row>
    <row r="9618" spans="1:6" s="92" customFormat="1">
      <c r="A9618" s="85"/>
      <c r="B9618" s="94"/>
      <c r="C9618" s="95"/>
      <c r="D9618" s="88"/>
      <c r="E9618" s="88"/>
      <c r="F9618" s="88"/>
    </row>
    <row r="9619" spans="1:6" s="92" customFormat="1">
      <c r="A9619" s="85"/>
      <c r="B9619" s="94"/>
      <c r="C9619" s="95"/>
      <c r="D9619" s="88"/>
      <c r="E9619" s="88"/>
      <c r="F9619" s="88"/>
    </row>
    <row r="9620" spans="1:6" s="92" customFormat="1">
      <c r="A9620" s="85"/>
      <c r="B9620" s="94"/>
      <c r="C9620" s="95"/>
      <c r="D9620" s="88"/>
      <c r="E9620" s="88"/>
      <c r="F9620" s="88"/>
    </row>
    <row r="9621" spans="1:6" s="92" customFormat="1">
      <c r="A9621" s="85"/>
      <c r="B9621" s="94"/>
      <c r="C9621" s="95"/>
      <c r="D9621" s="88"/>
      <c r="E9621" s="88"/>
      <c r="F9621" s="88"/>
    </row>
    <row r="9622" spans="1:6" s="92" customFormat="1">
      <c r="A9622" s="85"/>
      <c r="B9622" s="94"/>
      <c r="C9622" s="95"/>
      <c r="D9622" s="88"/>
      <c r="E9622" s="88"/>
      <c r="F9622" s="88"/>
    </row>
    <row r="9623" spans="1:6" s="92" customFormat="1">
      <c r="A9623" s="85"/>
      <c r="B9623" s="94"/>
      <c r="C9623" s="95"/>
      <c r="D9623" s="88"/>
      <c r="E9623" s="88"/>
      <c r="F9623" s="88"/>
    </row>
    <row r="9624" spans="1:6" s="92" customFormat="1">
      <c r="A9624" s="85"/>
      <c r="B9624" s="94"/>
      <c r="C9624" s="95"/>
      <c r="D9624" s="88"/>
      <c r="E9624" s="88"/>
      <c r="F9624" s="88"/>
    </row>
    <row r="9625" spans="1:6" s="92" customFormat="1">
      <c r="A9625" s="85"/>
      <c r="B9625" s="94"/>
      <c r="C9625" s="95"/>
      <c r="D9625" s="88"/>
      <c r="E9625" s="88"/>
      <c r="F9625" s="88"/>
    </row>
    <row r="9626" spans="1:6" s="92" customFormat="1">
      <c r="A9626" s="85"/>
      <c r="B9626" s="94"/>
      <c r="C9626" s="95"/>
      <c r="D9626" s="88"/>
      <c r="E9626" s="88"/>
      <c r="F9626" s="88"/>
    </row>
    <row r="9627" spans="1:6" s="92" customFormat="1">
      <c r="A9627" s="85"/>
      <c r="B9627" s="94"/>
      <c r="C9627" s="95"/>
      <c r="D9627" s="88"/>
      <c r="E9627" s="88"/>
      <c r="F9627" s="88"/>
    </row>
    <row r="9628" spans="1:6" s="92" customFormat="1">
      <c r="A9628" s="85"/>
      <c r="B9628" s="94"/>
      <c r="C9628" s="95"/>
      <c r="D9628" s="88"/>
      <c r="E9628" s="88"/>
      <c r="F9628" s="88"/>
    </row>
    <row r="9629" spans="1:6" s="92" customFormat="1">
      <c r="A9629" s="85"/>
      <c r="B9629" s="94"/>
      <c r="C9629" s="95"/>
      <c r="D9629" s="88"/>
      <c r="E9629" s="88"/>
      <c r="F9629" s="88"/>
    </row>
    <row r="9630" spans="1:6" s="92" customFormat="1">
      <c r="A9630" s="85"/>
      <c r="B9630" s="94"/>
      <c r="C9630" s="95"/>
      <c r="D9630" s="88"/>
      <c r="E9630" s="88"/>
      <c r="F9630" s="88"/>
    </row>
    <row r="9631" spans="1:6" s="92" customFormat="1">
      <c r="A9631" s="85"/>
      <c r="B9631" s="94"/>
      <c r="C9631" s="95"/>
      <c r="D9631" s="88"/>
      <c r="E9631" s="88"/>
      <c r="F9631" s="88"/>
    </row>
    <row r="9632" spans="1:6" s="92" customFormat="1">
      <c r="A9632" s="85"/>
      <c r="B9632" s="94"/>
      <c r="C9632" s="95"/>
      <c r="D9632" s="88"/>
      <c r="E9632" s="88"/>
      <c r="F9632" s="88"/>
    </row>
    <row r="9633" spans="1:6" s="92" customFormat="1">
      <c r="A9633" s="85"/>
      <c r="B9633" s="94"/>
      <c r="C9633" s="95"/>
      <c r="D9633" s="88"/>
      <c r="E9633" s="88"/>
      <c r="F9633" s="88"/>
    </row>
    <row r="9634" spans="1:6" s="92" customFormat="1">
      <c r="A9634" s="85"/>
      <c r="B9634" s="94"/>
      <c r="C9634" s="95"/>
      <c r="D9634" s="88"/>
      <c r="E9634" s="88"/>
      <c r="F9634" s="88"/>
    </row>
    <row r="9635" spans="1:6" s="92" customFormat="1">
      <c r="A9635" s="85"/>
      <c r="B9635" s="94"/>
      <c r="C9635" s="95"/>
      <c r="D9635" s="88"/>
      <c r="E9635" s="88"/>
      <c r="F9635" s="88"/>
    </row>
    <row r="9636" spans="1:6" s="92" customFormat="1">
      <c r="A9636" s="85"/>
      <c r="B9636" s="94"/>
      <c r="C9636" s="95"/>
      <c r="D9636" s="88"/>
      <c r="E9636" s="88"/>
      <c r="F9636" s="88"/>
    </row>
    <row r="9637" spans="1:6" s="92" customFormat="1">
      <c r="A9637" s="85"/>
      <c r="B9637" s="94"/>
      <c r="C9637" s="95"/>
      <c r="D9637" s="88"/>
      <c r="E9637" s="88"/>
      <c r="F9637" s="88"/>
    </row>
    <row r="9638" spans="1:6" s="92" customFormat="1">
      <c r="A9638" s="85"/>
      <c r="B9638" s="94"/>
      <c r="C9638" s="95"/>
      <c r="D9638" s="88"/>
      <c r="E9638" s="88"/>
      <c r="F9638" s="88"/>
    </row>
    <row r="9639" spans="1:6" s="92" customFormat="1">
      <c r="A9639" s="85"/>
      <c r="B9639" s="94"/>
      <c r="C9639" s="95"/>
      <c r="D9639" s="88"/>
      <c r="E9639" s="88"/>
      <c r="F9639" s="88"/>
    </row>
    <row r="9640" spans="1:6" s="92" customFormat="1">
      <c r="A9640" s="85"/>
      <c r="B9640" s="94"/>
      <c r="C9640" s="95"/>
      <c r="D9640" s="88"/>
      <c r="E9640" s="88"/>
      <c r="F9640" s="88"/>
    </row>
    <row r="9641" spans="1:6" s="92" customFormat="1">
      <c r="A9641" s="85"/>
      <c r="B9641" s="94"/>
      <c r="C9641" s="95"/>
      <c r="D9641" s="88"/>
      <c r="E9641" s="88"/>
      <c r="F9641" s="88"/>
    </row>
    <row r="9642" spans="1:6" s="92" customFormat="1">
      <c r="A9642" s="85"/>
      <c r="B9642" s="94"/>
      <c r="C9642" s="95"/>
      <c r="D9642" s="88"/>
      <c r="E9642" s="88"/>
      <c r="F9642" s="88"/>
    </row>
    <row r="9643" spans="1:6" s="92" customFormat="1">
      <c r="A9643" s="85"/>
      <c r="B9643" s="94"/>
      <c r="C9643" s="95"/>
      <c r="D9643" s="88"/>
      <c r="E9643" s="88"/>
      <c r="F9643" s="88"/>
    </row>
    <row r="9644" spans="1:6" s="92" customFormat="1">
      <c r="A9644" s="85"/>
      <c r="B9644" s="94"/>
      <c r="C9644" s="95"/>
      <c r="D9644" s="88"/>
      <c r="E9644" s="88"/>
      <c r="F9644" s="88"/>
    </row>
    <row r="9645" spans="1:6" s="92" customFormat="1">
      <c r="A9645" s="85"/>
      <c r="B9645" s="94"/>
      <c r="C9645" s="95"/>
      <c r="D9645" s="88"/>
      <c r="E9645" s="88"/>
      <c r="F9645" s="88"/>
    </row>
    <row r="9646" spans="1:6" s="92" customFormat="1">
      <c r="A9646" s="85"/>
      <c r="B9646" s="94"/>
      <c r="C9646" s="95"/>
      <c r="D9646" s="88"/>
      <c r="E9646" s="88"/>
      <c r="F9646" s="88"/>
    </row>
    <row r="9647" spans="1:6" s="92" customFormat="1">
      <c r="A9647" s="85"/>
      <c r="B9647" s="94"/>
      <c r="C9647" s="95"/>
      <c r="D9647" s="88"/>
      <c r="E9647" s="88"/>
      <c r="F9647" s="88"/>
    </row>
    <row r="9648" spans="1:6" s="92" customFormat="1">
      <c r="A9648" s="85"/>
      <c r="B9648" s="94"/>
      <c r="C9648" s="95"/>
      <c r="D9648" s="88"/>
      <c r="E9648" s="88"/>
      <c r="F9648" s="88"/>
    </row>
    <row r="9649" spans="1:6" s="92" customFormat="1">
      <c r="A9649" s="85"/>
      <c r="B9649" s="94"/>
      <c r="C9649" s="95"/>
      <c r="D9649" s="88"/>
      <c r="E9649" s="88"/>
      <c r="F9649" s="88"/>
    </row>
    <row r="9650" spans="1:6" s="92" customFormat="1">
      <c r="A9650" s="85"/>
      <c r="B9650" s="94"/>
      <c r="C9650" s="95"/>
      <c r="D9650" s="88"/>
      <c r="E9650" s="88"/>
      <c r="F9650" s="88"/>
    </row>
    <row r="9651" spans="1:6" s="92" customFormat="1">
      <c r="A9651" s="85"/>
      <c r="B9651" s="94"/>
      <c r="C9651" s="95"/>
      <c r="D9651" s="88"/>
      <c r="E9651" s="88"/>
      <c r="F9651" s="88"/>
    </row>
    <row r="9652" spans="1:6" s="92" customFormat="1">
      <c r="A9652" s="85"/>
      <c r="B9652" s="94"/>
      <c r="C9652" s="95"/>
      <c r="D9652" s="88"/>
      <c r="E9652" s="88"/>
      <c r="F9652" s="88"/>
    </row>
    <row r="9653" spans="1:6" s="92" customFormat="1">
      <c r="A9653" s="85"/>
      <c r="B9653" s="94"/>
      <c r="C9653" s="95"/>
      <c r="D9653" s="88"/>
      <c r="E9653" s="88"/>
      <c r="F9653" s="88"/>
    </row>
    <row r="9654" spans="1:6" s="92" customFormat="1">
      <c r="A9654" s="85"/>
      <c r="B9654" s="94"/>
      <c r="C9654" s="95"/>
      <c r="D9654" s="88"/>
      <c r="E9654" s="88"/>
      <c r="F9654" s="88"/>
    </row>
    <row r="9655" spans="1:6" s="92" customFormat="1">
      <c r="A9655" s="85"/>
      <c r="B9655" s="94"/>
      <c r="C9655" s="95"/>
      <c r="D9655" s="88"/>
      <c r="E9655" s="88"/>
      <c r="F9655" s="88"/>
    </row>
    <row r="9656" spans="1:6" s="92" customFormat="1">
      <c r="A9656" s="85"/>
      <c r="B9656" s="94"/>
      <c r="C9656" s="95"/>
      <c r="D9656" s="88"/>
      <c r="E9656" s="88"/>
      <c r="F9656" s="88"/>
    </row>
    <row r="9657" spans="1:6" s="92" customFormat="1">
      <c r="A9657" s="85"/>
      <c r="B9657" s="94"/>
      <c r="C9657" s="95"/>
      <c r="D9657" s="88"/>
      <c r="E9657" s="88"/>
      <c r="F9657" s="88"/>
    </row>
    <row r="9658" spans="1:6" s="92" customFormat="1">
      <c r="A9658" s="85"/>
      <c r="B9658" s="94"/>
      <c r="C9658" s="95"/>
      <c r="D9658" s="88"/>
      <c r="E9658" s="88"/>
      <c r="F9658" s="88"/>
    </row>
    <row r="9659" spans="1:6" s="92" customFormat="1">
      <c r="A9659" s="85"/>
      <c r="B9659" s="94"/>
      <c r="C9659" s="95"/>
      <c r="D9659" s="88"/>
      <c r="E9659" s="88"/>
      <c r="F9659" s="88"/>
    </row>
    <row r="9660" spans="1:6" s="92" customFormat="1">
      <c r="A9660" s="85"/>
      <c r="B9660" s="94"/>
      <c r="C9660" s="95"/>
      <c r="D9660" s="88"/>
      <c r="E9660" s="88"/>
      <c r="F9660" s="88"/>
    </row>
    <row r="9661" spans="1:6" s="92" customFormat="1">
      <c r="A9661" s="85"/>
      <c r="B9661" s="94"/>
      <c r="C9661" s="95"/>
      <c r="D9661" s="88"/>
      <c r="E9661" s="88"/>
      <c r="F9661" s="88"/>
    </row>
    <row r="9662" spans="1:6" s="92" customFormat="1">
      <c r="A9662" s="85"/>
      <c r="B9662" s="94"/>
      <c r="C9662" s="95"/>
      <c r="D9662" s="88"/>
      <c r="E9662" s="88"/>
      <c r="F9662" s="88"/>
    </row>
    <row r="9663" spans="1:6" s="92" customFormat="1">
      <c r="A9663" s="85"/>
      <c r="B9663" s="94"/>
      <c r="C9663" s="95"/>
      <c r="D9663" s="88"/>
      <c r="E9663" s="88"/>
      <c r="F9663" s="88"/>
    </row>
    <row r="9664" spans="1:6" s="92" customFormat="1">
      <c r="A9664" s="85"/>
      <c r="B9664" s="94"/>
      <c r="C9664" s="95"/>
      <c r="D9664" s="88"/>
      <c r="E9664" s="88"/>
      <c r="F9664" s="88"/>
    </row>
    <row r="9665" spans="1:6" s="92" customFormat="1">
      <c r="A9665" s="85"/>
      <c r="B9665" s="94"/>
      <c r="C9665" s="95"/>
      <c r="D9665" s="88"/>
      <c r="E9665" s="88"/>
      <c r="F9665" s="88"/>
    </row>
    <row r="9666" spans="1:6" s="92" customFormat="1">
      <c r="A9666" s="85"/>
      <c r="B9666" s="94"/>
      <c r="C9666" s="95"/>
      <c r="D9666" s="88"/>
      <c r="E9666" s="88"/>
      <c r="F9666" s="88"/>
    </row>
    <row r="9667" spans="1:6" s="92" customFormat="1">
      <c r="A9667" s="85"/>
      <c r="B9667" s="94"/>
      <c r="C9667" s="95"/>
      <c r="D9667" s="88"/>
      <c r="E9667" s="88"/>
      <c r="F9667" s="88"/>
    </row>
    <row r="9668" spans="1:6" s="92" customFormat="1">
      <c r="A9668" s="85"/>
      <c r="B9668" s="94"/>
      <c r="C9668" s="95"/>
      <c r="D9668" s="88"/>
      <c r="E9668" s="88"/>
      <c r="F9668" s="88"/>
    </row>
    <row r="9669" spans="1:6" s="92" customFormat="1">
      <c r="A9669" s="85"/>
      <c r="B9669" s="94"/>
      <c r="C9669" s="95"/>
      <c r="D9669" s="88"/>
      <c r="E9669" s="88"/>
      <c r="F9669" s="88"/>
    </row>
    <row r="9670" spans="1:6" s="92" customFormat="1">
      <c r="A9670" s="85"/>
      <c r="B9670" s="94"/>
      <c r="C9670" s="95"/>
      <c r="D9670" s="88"/>
      <c r="E9670" s="88"/>
      <c r="F9670" s="88"/>
    </row>
    <row r="9671" spans="1:6" s="92" customFormat="1">
      <c r="A9671" s="85"/>
      <c r="B9671" s="94"/>
      <c r="C9671" s="95"/>
      <c r="D9671" s="88"/>
      <c r="E9671" s="88"/>
      <c r="F9671" s="88"/>
    </row>
    <row r="9672" spans="1:6" s="92" customFormat="1">
      <c r="A9672" s="85"/>
      <c r="B9672" s="94"/>
      <c r="C9672" s="95"/>
      <c r="D9672" s="88"/>
      <c r="E9672" s="88"/>
      <c r="F9672" s="88"/>
    </row>
    <row r="9673" spans="1:6" s="92" customFormat="1">
      <c r="A9673" s="85"/>
      <c r="B9673" s="94"/>
      <c r="C9673" s="95"/>
      <c r="D9673" s="88"/>
      <c r="E9673" s="88"/>
      <c r="F9673" s="88"/>
    </row>
    <row r="9674" spans="1:6" s="92" customFormat="1">
      <c r="A9674" s="85"/>
      <c r="B9674" s="94"/>
      <c r="C9674" s="95"/>
      <c r="D9674" s="88"/>
      <c r="E9674" s="88"/>
      <c r="F9674" s="88"/>
    </row>
    <row r="9675" spans="1:6" s="92" customFormat="1">
      <c r="A9675" s="85"/>
      <c r="B9675" s="94"/>
      <c r="C9675" s="95"/>
      <c r="D9675" s="88"/>
      <c r="E9675" s="88"/>
      <c r="F9675" s="88"/>
    </row>
    <row r="9676" spans="1:6" s="92" customFormat="1">
      <c r="A9676" s="85"/>
      <c r="B9676" s="94"/>
      <c r="C9676" s="95"/>
      <c r="D9676" s="88"/>
      <c r="E9676" s="88"/>
      <c r="F9676" s="88"/>
    </row>
    <row r="9677" spans="1:6" s="92" customFormat="1">
      <c r="A9677" s="85"/>
      <c r="B9677" s="94"/>
      <c r="C9677" s="95"/>
      <c r="D9677" s="88"/>
      <c r="E9677" s="88"/>
      <c r="F9677" s="88"/>
    </row>
    <row r="9678" spans="1:6" s="92" customFormat="1">
      <c r="A9678" s="85"/>
      <c r="B9678" s="94"/>
      <c r="C9678" s="95"/>
      <c r="D9678" s="88"/>
      <c r="E9678" s="88"/>
      <c r="F9678" s="88"/>
    </row>
    <row r="9679" spans="1:6" s="92" customFormat="1">
      <c r="A9679" s="85"/>
      <c r="B9679" s="94"/>
      <c r="C9679" s="95"/>
      <c r="D9679" s="88"/>
      <c r="E9679" s="88"/>
      <c r="F9679" s="88"/>
    </row>
    <row r="9680" spans="1:6" s="92" customFormat="1">
      <c r="A9680" s="85"/>
      <c r="B9680" s="94"/>
      <c r="C9680" s="95"/>
      <c r="D9680" s="88"/>
      <c r="E9680" s="88"/>
      <c r="F9680" s="88"/>
    </row>
    <row r="9681" spans="1:6" s="92" customFormat="1">
      <c r="A9681" s="85"/>
      <c r="B9681" s="94"/>
      <c r="C9681" s="95"/>
      <c r="D9681" s="88"/>
      <c r="E9681" s="88"/>
      <c r="F9681" s="88"/>
    </row>
    <row r="9682" spans="1:6" s="92" customFormat="1">
      <c r="A9682" s="85"/>
      <c r="B9682" s="94"/>
      <c r="C9682" s="95"/>
      <c r="D9682" s="88"/>
      <c r="E9682" s="88"/>
      <c r="F9682" s="88"/>
    </row>
    <row r="9683" spans="1:6" s="92" customFormat="1">
      <c r="A9683" s="85"/>
      <c r="B9683" s="94"/>
      <c r="C9683" s="95"/>
      <c r="D9683" s="88"/>
      <c r="E9683" s="88"/>
      <c r="F9683" s="88"/>
    </row>
    <row r="9684" spans="1:6" s="92" customFormat="1">
      <c r="A9684" s="85"/>
      <c r="B9684" s="94"/>
      <c r="C9684" s="95"/>
      <c r="D9684" s="88"/>
      <c r="E9684" s="88"/>
      <c r="F9684" s="88"/>
    </row>
    <row r="9685" spans="1:6" s="92" customFormat="1">
      <c r="A9685" s="85"/>
      <c r="B9685" s="94"/>
      <c r="C9685" s="95"/>
      <c r="D9685" s="88"/>
      <c r="E9685" s="88"/>
      <c r="F9685" s="88"/>
    </row>
    <row r="9686" spans="1:6" s="92" customFormat="1">
      <c r="A9686" s="85"/>
      <c r="B9686" s="94"/>
      <c r="C9686" s="95"/>
      <c r="D9686" s="88"/>
      <c r="E9686" s="88"/>
      <c r="F9686" s="88"/>
    </row>
    <row r="9687" spans="1:6" s="92" customFormat="1">
      <c r="A9687" s="85"/>
      <c r="B9687" s="94"/>
      <c r="C9687" s="95"/>
      <c r="D9687" s="88"/>
      <c r="E9687" s="88"/>
      <c r="F9687" s="88"/>
    </row>
    <row r="9688" spans="1:6" s="92" customFormat="1">
      <c r="A9688" s="85"/>
      <c r="B9688" s="94"/>
      <c r="C9688" s="95"/>
      <c r="D9688" s="88"/>
      <c r="E9688" s="88"/>
      <c r="F9688" s="88"/>
    </row>
    <row r="9689" spans="1:6" s="92" customFormat="1">
      <c r="A9689" s="85"/>
      <c r="B9689" s="94"/>
      <c r="C9689" s="95"/>
      <c r="D9689" s="88"/>
      <c r="E9689" s="88"/>
      <c r="F9689" s="88"/>
    </row>
    <row r="9690" spans="1:6" s="92" customFormat="1">
      <c r="A9690" s="85"/>
      <c r="B9690" s="94"/>
      <c r="C9690" s="95"/>
      <c r="D9690" s="88"/>
      <c r="E9690" s="88"/>
      <c r="F9690" s="88"/>
    </row>
    <row r="9691" spans="1:6" s="92" customFormat="1">
      <c r="A9691" s="85"/>
      <c r="B9691" s="94"/>
      <c r="C9691" s="95"/>
      <c r="D9691" s="88"/>
      <c r="E9691" s="88"/>
      <c r="F9691" s="88"/>
    </row>
    <row r="9692" spans="1:6" s="92" customFormat="1">
      <c r="A9692" s="85"/>
      <c r="B9692" s="94"/>
      <c r="C9692" s="95"/>
      <c r="D9692" s="88"/>
      <c r="E9692" s="88"/>
      <c r="F9692" s="88"/>
    </row>
    <row r="9693" spans="1:6" s="92" customFormat="1">
      <c r="A9693" s="85"/>
      <c r="B9693" s="94"/>
      <c r="C9693" s="95"/>
      <c r="D9693" s="88"/>
      <c r="E9693" s="88"/>
      <c r="F9693" s="88"/>
    </row>
    <row r="9694" spans="1:6" s="92" customFormat="1">
      <c r="A9694" s="85"/>
      <c r="B9694" s="94"/>
      <c r="C9694" s="95"/>
      <c r="D9694" s="88"/>
      <c r="E9694" s="88"/>
      <c r="F9694" s="88"/>
    </row>
    <row r="9695" spans="1:6" s="92" customFormat="1">
      <c r="A9695" s="85"/>
      <c r="B9695" s="94"/>
      <c r="C9695" s="95"/>
      <c r="D9695" s="88"/>
      <c r="E9695" s="88"/>
      <c r="F9695" s="88"/>
    </row>
    <row r="9696" spans="1:6" s="92" customFormat="1">
      <c r="A9696" s="85"/>
      <c r="B9696" s="94"/>
      <c r="C9696" s="95"/>
      <c r="D9696" s="88"/>
      <c r="E9696" s="88"/>
      <c r="F9696" s="88"/>
    </row>
    <row r="9697" spans="1:6" s="92" customFormat="1">
      <c r="A9697" s="85"/>
      <c r="B9697" s="94"/>
      <c r="C9697" s="95"/>
      <c r="D9697" s="88"/>
      <c r="E9697" s="88"/>
      <c r="F9697" s="88"/>
    </row>
    <row r="9698" spans="1:6" s="92" customFormat="1">
      <c r="A9698" s="85"/>
      <c r="B9698" s="94"/>
      <c r="C9698" s="95"/>
      <c r="D9698" s="88"/>
      <c r="E9698" s="88"/>
      <c r="F9698" s="88"/>
    </row>
    <row r="9699" spans="1:6" s="92" customFormat="1">
      <c r="A9699" s="85"/>
      <c r="B9699" s="94"/>
      <c r="C9699" s="95"/>
      <c r="D9699" s="88"/>
      <c r="E9699" s="88"/>
      <c r="F9699" s="88"/>
    </row>
    <row r="9700" spans="1:6" s="92" customFormat="1">
      <c r="A9700" s="85"/>
      <c r="B9700" s="94"/>
      <c r="C9700" s="95"/>
      <c r="D9700" s="88"/>
      <c r="E9700" s="88"/>
      <c r="F9700" s="88"/>
    </row>
    <row r="9701" spans="1:6" s="92" customFormat="1">
      <c r="A9701" s="85"/>
      <c r="B9701" s="94"/>
      <c r="C9701" s="95"/>
      <c r="D9701" s="88"/>
      <c r="E9701" s="88"/>
      <c r="F9701" s="88"/>
    </row>
    <row r="9702" spans="1:6" s="92" customFormat="1">
      <c r="A9702" s="85"/>
      <c r="B9702" s="94"/>
      <c r="C9702" s="95"/>
      <c r="D9702" s="88"/>
      <c r="E9702" s="88"/>
      <c r="F9702" s="88"/>
    </row>
    <row r="9703" spans="1:6" s="92" customFormat="1">
      <c r="A9703" s="85"/>
      <c r="B9703" s="94"/>
      <c r="C9703" s="95"/>
      <c r="D9703" s="88"/>
      <c r="E9703" s="88"/>
      <c r="F9703" s="88"/>
    </row>
    <row r="9704" spans="1:6" s="92" customFormat="1">
      <c r="A9704" s="85"/>
      <c r="B9704" s="94"/>
      <c r="C9704" s="95"/>
      <c r="D9704" s="88"/>
      <c r="E9704" s="88"/>
      <c r="F9704" s="88"/>
    </row>
    <row r="9705" spans="1:6" s="92" customFormat="1">
      <c r="A9705" s="85"/>
      <c r="B9705" s="94"/>
      <c r="C9705" s="95"/>
      <c r="D9705" s="88"/>
      <c r="E9705" s="88"/>
      <c r="F9705" s="88"/>
    </row>
    <row r="9706" spans="1:6" s="92" customFormat="1">
      <c r="A9706" s="85"/>
      <c r="B9706" s="94"/>
      <c r="C9706" s="95"/>
      <c r="D9706" s="88"/>
      <c r="E9706" s="88"/>
      <c r="F9706" s="88"/>
    </row>
    <row r="9707" spans="1:6" s="92" customFormat="1">
      <c r="A9707" s="85"/>
      <c r="B9707" s="94"/>
      <c r="C9707" s="95"/>
      <c r="D9707" s="88"/>
      <c r="E9707" s="88"/>
      <c r="F9707" s="88"/>
    </row>
    <row r="9708" spans="1:6" s="92" customFormat="1">
      <c r="A9708" s="85"/>
      <c r="B9708" s="94"/>
      <c r="C9708" s="95"/>
      <c r="D9708" s="88"/>
      <c r="E9708" s="88"/>
      <c r="F9708" s="88"/>
    </row>
    <row r="9709" spans="1:6" s="92" customFormat="1">
      <c r="A9709" s="85"/>
      <c r="B9709" s="94"/>
      <c r="C9709" s="95"/>
      <c r="D9709" s="88"/>
      <c r="E9709" s="88"/>
      <c r="F9709" s="88"/>
    </row>
    <row r="9710" spans="1:6" s="92" customFormat="1">
      <c r="A9710" s="85"/>
      <c r="B9710" s="94"/>
      <c r="C9710" s="95"/>
      <c r="D9710" s="88"/>
      <c r="E9710" s="88"/>
      <c r="F9710" s="88"/>
    </row>
    <row r="9711" spans="1:6" s="92" customFormat="1">
      <c r="A9711" s="85"/>
      <c r="B9711" s="94"/>
      <c r="C9711" s="95"/>
      <c r="D9711" s="88"/>
      <c r="E9711" s="88"/>
      <c r="F9711" s="88"/>
    </row>
    <row r="9712" spans="1:6" s="92" customFormat="1">
      <c r="A9712" s="85"/>
      <c r="B9712" s="94"/>
      <c r="C9712" s="95"/>
      <c r="D9712" s="88"/>
      <c r="E9712" s="88"/>
      <c r="F9712" s="88"/>
    </row>
    <row r="9713" spans="1:6" s="92" customFormat="1">
      <c r="A9713" s="85"/>
      <c r="B9713" s="94"/>
      <c r="C9713" s="95"/>
      <c r="D9713" s="88"/>
      <c r="E9713" s="88"/>
      <c r="F9713" s="88"/>
    </row>
    <row r="9714" spans="1:6" s="92" customFormat="1">
      <c r="A9714" s="85"/>
      <c r="B9714" s="94"/>
      <c r="C9714" s="95"/>
      <c r="D9714" s="88"/>
      <c r="E9714" s="88"/>
      <c r="F9714" s="88"/>
    </row>
    <row r="9715" spans="1:6" s="92" customFormat="1">
      <c r="A9715" s="85"/>
      <c r="B9715" s="94"/>
      <c r="C9715" s="95"/>
      <c r="D9715" s="88"/>
      <c r="E9715" s="88"/>
      <c r="F9715" s="88"/>
    </row>
    <row r="9716" spans="1:6" s="92" customFormat="1">
      <c r="A9716" s="85"/>
      <c r="B9716" s="94"/>
      <c r="C9716" s="95"/>
      <c r="D9716" s="88"/>
      <c r="E9716" s="88"/>
      <c r="F9716" s="88"/>
    </row>
    <row r="9717" spans="1:6" s="92" customFormat="1">
      <c r="A9717" s="85"/>
      <c r="B9717" s="94"/>
      <c r="C9717" s="95"/>
      <c r="D9717" s="88"/>
      <c r="E9717" s="88"/>
      <c r="F9717" s="88"/>
    </row>
    <row r="9718" spans="1:6" s="92" customFormat="1">
      <c r="A9718" s="85"/>
      <c r="B9718" s="94"/>
      <c r="C9718" s="95"/>
      <c r="D9718" s="88"/>
      <c r="E9718" s="88"/>
      <c r="F9718" s="88"/>
    </row>
    <row r="9719" spans="1:6" s="92" customFormat="1">
      <c r="A9719" s="85"/>
      <c r="B9719" s="94"/>
      <c r="C9719" s="95"/>
      <c r="D9719" s="88"/>
      <c r="E9719" s="88"/>
      <c r="F9719" s="88"/>
    </row>
    <row r="9720" spans="1:6" s="92" customFormat="1">
      <c r="A9720" s="85"/>
      <c r="B9720" s="94"/>
      <c r="C9720" s="95"/>
      <c r="D9720" s="88"/>
      <c r="E9720" s="88"/>
      <c r="F9720" s="88"/>
    </row>
    <row r="9721" spans="1:6" s="92" customFormat="1">
      <c r="A9721" s="85"/>
      <c r="B9721" s="94"/>
      <c r="C9721" s="95"/>
      <c r="D9721" s="88"/>
      <c r="E9721" s="88"/>
      <c r="F9721" s="88"/>
    </row>
    <row r="9722" spans="1:6" s="92" customFormat="1">
      <c r="A9722" s="85"/>
      <c r="B9722" s="94"/>
      <c r="C9722" s="95"/>
      <c r="D9722" s="88"/>
      <c r="E9722" s="88"/>
      <c r="F9722" s="88"/>
    </row>
    <row r="9723" spans="1:6" s="92" customFormat="1">
      <c r="A9723" s="85"/>
      <c r="B9723" s="94"/>
      <c r="C9723" s="95"/>
      <c r="D9723" s="88"/>
      <c r="E9723" s="88"/>
      <c r="F9723" s="88"/>
    </row>
    <row r="9724" spans="1:6" s="92" customFormat="1">
      <c r="A9724" s="85"/>
      <c r="B9724" s="94"/>
      <c r="C9724" s="95"/>
      <c r="D9724" s="88"/>
      <c r="E9724" s="88"/>
      <c r="F9724" s="88"/>
    </row>
    <row r="9725" spans="1:6" s="92" customFormat="1">
      <c r="A9725" s="85"/>
      <c r="B9725" s="94"/>
      <c r="C9725" s="95"/>
      <c r="D9725" s="88"/>
      <c r="E9725" s="88"/>
      <c r="F9725" s="88"/>
    </row>
    <row r="9726" spans="1:6" s="92" customFormat="1">
      <c r="A9726" s="85"/>
      <c r="B9726" s="94"/>
      <c r="C9726" s="95"/>
      <c r="D9726" s="88"/>
      <c r="E9726" s="88"/>
      <c r="F9726" s="88"/>
    </row>
    <row r="9727" spans="1:6" s="92" customFormat="1">
      <c r="A9727" s="85"/>
      <c r="B9727" s="94"/>
      <c r="C9727" s="95"/>
      <c r="D9727" s="88"/>
      <c r="E9727" s="88"/>
      <c r="F9727" s="88"/>
    </row>
    <row r="9728" spans="1:6" s="92" customFormat="1">
      <c r="A9728" s="85"/>
      <c r="B9728" s="94"/>
      <c r="C9728" s="95"/>
      <c r="D9728" s="88"/>
      <c r="E9728" s="88"/>
      <c r="F9728" s="88"/>
    </row>
    <row r="9729" spans="1:6" s="92" customFormat="1">
      <c r="A9729" s="85"/>
      <c r="B9729" s="94"/>
      <c r="C9729" s="95"/>
      <c r="D9729" s="88"/>
      <c r="E9729" s="88"/>
      <c r="F9729" s="88"/>
    </row>
    <row r="9730" spans="1:6" s="92" customFormat="1">
      <c r="A9730" s="85"/>
      <c r="B9730" s="94"/>
      <c r="C9730" s="95"/>
      <c r="D9730" s="88"/>
      <c r="E9730" s="88"/>
      <c r="F9730" s="88"/>
    </row>
    <row r="9731" spans="1:6" s="92" customFormat="1">
      <c r="A9731" s="85"/>
      <c r="B9731" s="94"/>
      <c r="C9731" s="95"/>
      <c r="D9731" s="88"/>
      <c r="E9731" s="88"/>
      <c r="F9731" s="88"/>
    </row>
    <row r="9732" spans="1:6" s="92" customFormat="1">
      <c r="A9732" s="85"/>
      <c r="B9732" s="94"/>
      <c r="C9732" s="95"/>
      <c r="D9732" s="88"/>
      <c r="E9732" s="88"/>
      <c r="F9732" s="88"/>
    </row>
    <row r="9733" spans="1:6" s="92" customFormat="1">
      <c r="A9733" s="85"/>
      <c r="B9733" s="94"/>
      <c r="C9733" s="95"/>
      <c r="D9733" s="88"/>
      <c r="E9733" s="88"/>
      <c r="F9733" s="88"/>
    </row>
    <row r="9734" spans="1:6" s="92" customFormat="1">
      <c r="A9734" s="85"/>
      <c r="B9734" s="94"/>
      <c r="C9734" s="95"/>
      <c r="D9734" s="88"/>
      <c r="E9734" s="88"/>
      <c r="F9734" s="88"/>
    </row>
    <row r="9735" spans="1:6" s="92" customFormat="1">
      <c r="A9735" s="85"/>
      <c r="B9735" s="94"/>
      <c r="C9735" s="95"/>
      <c r="D9735" s="88"/>
      <c r="E9735" s="88"/>
      <c r="F9735" s="88"/>
    </row>
    <row r="9736" spans="1:6" s="92" customFormat="1">
      <c r="A9736" s="85"/>
      <c r="B9736" s="94"/>
      <c r="C9736" s="95"/>
      <c r="D9736" s="88"/>
      <c r="E9736" s="88"/>
      <c r="F9736" s="88"/>
    </row>
    <row r="9737" spans="1:6" s="92" customFormat="1">
      <c r="A9737" s="85"/>
      <c r="B9737" s="94"/>
      <c r="C9737" s="95"/>
      <c r="D9737" s="88"/>
      <c r="E9737" s="88"/>
      <c r="F9737" s="88"/>
    </row>
    <row r="9738" spans="1:6" s="92" customFormat="1">
      <c r="A9738" s="85"/>
      <c r="B9738" s="94"/>
      <c r="C9738" s="95"/>
      <c r="D9738" s="88"/>
      <c r="E9738" s="88"/>
      <c r="F9738" s="88"/>
    </row>
    <row r="9739" spans="1:6" s="92" customFormat="1">
      <c r="A9739" s="85"/>
      <c r="B9739" s="94"/>
      <c r="C9739" s="95"/>
      <c r="D9739" s="88"/>
      <c r="E9739" s="88"/>
      <c r="F9739" s="88"/>
    </row>
    <row r="9740" spans="1:6" s="92" customFormat="1">
      <c r="A9740" s="85"/>
      <c r="B9740" s="94"/>
      <c r="C9740" s="95"/>
      <c r="D9740" s="88"/>
      <c r="E9740" s="88"/>
      <c r="F9740" s="88"/>
    </row>
    <row r="9741" spans="1:6" s="92" customFormat="1">
      <c r="A9741" s="85"/>
      <c r="B9741" s="94"/>
      <c r="C9741" s="95"/>
      <c r="D9741" s="88"/>
      <c r="E9741" s="88"/>
      <c r="F9741" s="88"/>
    </row>
    <row r="9742" spans="1:6" s="92" customFormat="1">
      <c r="A9742" s="85"/>
      <c r="B9742" s="94"/>
      <c r="C9742" s="95"/>
      <c r="D9742" s="88"/>
      <c r="E9742" s="88"/>
      <c r="F9742" s="88"/>
    </row>
    <row r="9743" spans="1:6" s="92" customFormat="1">
      <c r="A9743" s="85"/>
      <c r="B9743" s="94"/>
      <c r="C9743" s="95"/>
      <c r="D9743" s="88"/>
      <c r="E9743" s="88"/>
      <c r="F9743" s="88"/>
    </row>
    <row r="9744" spans="1:6" s="92" customFormat="1">
      <c r="A9744" s="85"/>
      <c r="B9744" s="94"/>
      <c r="C9744" s="95"/>
      <c r="D9744" s="88"/>
      <c r="E9744" s="88"/>
      <c r="F9744" s="88"/>
    </row>
    <row r="9745" spans="1:6" s="92" customFormat="1">
      <c r="A9745" s="85"/>
      <c r="B9745" s="94"/>
      <c r="C9745" s="95"/>
      <c r="D9745" s="88"/>
      <c r="E9745" s="88"/>
      <c r="F9745" s="88"/>
    </row>
    <row r="9746" spans="1:6" s="92" customFormat="1">
      <c r="A9746" s="85"/>
      <c r="B9746" s="94"/>
      <c r="C9746" s="95"/>
      <c r="D9746" s="88"/>
      <c r="E9746" s="88"/>
      <c r="F9746" s="88"/>
    </row>
    <row r="9747" spans="1:6" s="92" customFormat="1">
      <c r="A9747" s="85"/>
      <c r="B9747" s="94"/>
      <c r="C9747" s="95"/>
      <c r="D9747" s="88"/>
      <c r="E9747" s="88"/>
      <c r="F9747" s="88"/>
    </row>
    <row r="9748" spans="1:6" s="92" customFormat="1">
      <c r="A9748" s="85"/>
      <c r="B9748" s="94"/>
      <c r="C9748" s="95"/>
      <c r="D9748" s="88"/>
      <c r="E9748" s="88"/>
      <c r="F9748" s="88"/>
    </row>
    <row r="9749" spans="1:6" s="92" customFormat="1">
      <c r="A9749" s="85"/>
      <c r="B9749" s="94"/>
      <c r="C9749" s="95"/>
      <c r="D9749" s="88"/>
      <c r="E9749" s="88"/>
      <c r="F9749" s="88"/>
    </row>
    <row r="9750" spans="1:6" s="92" customFormat="1">
      <c r="A9750" s="85"/>
      <c r="B9750" s="94"/>
      <c r="C9750" s="95"/>
      <c r="D9750" s="88"/>
      <c r="E9750" s="88"/>
      <c r="F9750" s="88"/>
    </row>
    <row r="9751" spans="1:6" s="92" customFormat="1">
      <c r="A9751" s="85"/>
      <c r="B9751" s="94"/>
      <c r="C9751" s="95"/>
      <c r="D9751" s="88"/>
      <c r="E9751" s="88"/>
      <c r="F9751" s="88"/>
    </row>
    <row r="9752" spans="1:6" s="92" customFormat="1">
      <c r="A9752" s="85"/>
      <c r="B9752" s="94"/>
      <c r="C9752" s="95"/>
      <c r="D9752" s="88"/>
      <c r="E9752" s="88"/>
      <c r="F9752" s="88"/>
    </row>
    <row r="9753" spans="1:6" s="92" customFormat="1">
      <c r="A9753" s="85"/>
      <c r="B9753" s="94"/>
      <c r="C9753" s="95"/>
      <c r="D9753" s="88"/>
      <c r="E9753" s="88"/>
      <c r="F9753" s="88"/>
    </row>
    <row r="9754" spans="1:6" s="92" customFormat="1">
      <c r="A9754" s="85"/>
      <c r="B9754" s="94"/>
      <c r="C9754" s="95"/>
      <c r="D9754" s="88"/>
      <c r="E9754" s="88"/>
      <c r="F9754" s="88"/>
    </row>
    <row r="9755" spans="1:6" s="92" customFormat="1">
      <c r="A9755" s="85"/>
      <c r="B9755" s="94"/>
      <c r="C9755" s="95"/>
      <c r="D9755" s="88"/>
      <c r="E9755" s="88"/>
      <c r="F9755" s="88"/>
    </row>
    <row r="9756" spans="1:6" s="92" customFormat="1">
      <c r="A9756" s="85"/>
      <c r="B9756" s="94"/>
      <c r="C9756" s="95"/>
      <c r="D9756" s="88"/>
      <c r="E9756" s="88"/>
      <c r="F9756" s="88"/>
    </row>
    <row r="9757" spans="1:6" s="92" customFormat="1">
      <c r="A9757" s="85"/>
      <c r="B9757" s="94"/>
      <c r="C9757" s="95"/>
      <c r="D9757" s="88"/>
      <c r="E9757" s="88"/>
      <c r="F9757" s="88"/>
    </row>
    <row r="9758" spans="1:6" s="92" customFormat="1">
      <c r="A9758" s="85"/>
      <c r="B9758" s="94"/>
      <c r="C9758" s="95"/>
      <c r="D9758" s="88"/>
      <c r="E9758" s="88"/>
      <c r="F9758" s="88"/>
    </row>
    <row r="9759" spans="1:6" s="92" customFormat="1">
      <c r="A9759" s="85"/>
      <c r="B9759" s="94"/>
      <c r="C9759" s="95"/>
      <c r="D9759" s="88"/>
      <c r="E9759" s="88"/>
      <c r="F9759" s="88"/>
    </row>
    <row r="9760" spans="1:6" s="92" customFormat="1">
      <c r="A9760" s="85"/>
      <c r="B9760" s="94"/>
      <c r="C9760" s="95"/>
      <c r="D9760" s="88"/>
      <c r="E9760" s="88"/>
      <c r="F9760" s="88"/>
    </row>
    <row r="9761" spans="1:6" s="92" customFormat="1">
      <c r="A9761" s="85"/>
      <c r="B9761" s="94"/>
      <c r="C9761" s="95"/>
      <c r="D9761" s="88"/>
      <c r="E9761" s="88"/>
      <c r="F9761" s="88"/>
    </row>
    <row r="9762" spans="1:6" s="92" customFormat="1">
      <c r="A9762" s="85"/>
      <c r="B9762" s="94"/>
      <c r="C9762" s="95"/>
      <c r="D9762" s="88"/>
      <c r="E9762" s="88"/>
      <c r="F9762" s="88"/>
    </row>
    <row r="9763" spans="1:6" s="92" customFormat="1">
      <c r="A9763" s="85"/>
      <c r="B9763" s="94"/>
      <c r="C9763" s="95"/>
      <c r="D9763" s="88"/>
      <c r="E9763" s="88"/>
      <c r="F9763" s="88"/>
    </row>
    <row r="9764" spans="1:6" s="92" customFormat="1">
      <c r="A9764" s="85"/>
      <c r="B9764" s="94"/>
      <c r="C9764" s="95"/>
      <c r="D9764" s="88"/>
      <c r="E9764" s="88"/>
      <c r="F9764" s="88"/>
    </row>
    <row r="9765" spans="1:6" s="92" customFormat="1">
      <c r="A9765" s="85"/>
      <c r="B9765" s="94"/>
      <c r="C9765" s="95"/>
      <c r="D9765" s="88"/>
      <c r="E9765" s="88"/>
      <c r="F9765" s="88"/>
    </row>
    <row r="9766" spans="1:6" s="92" customFormat="1">
      <c r="A9766" s="85"/>
      <c r="B9766" s="94"/>
      <c r="C9766" s="95"/>
      <c r="D9766" s="88"/>
      <c r="E9766" s="88"/>
      <c r="F9766" s="88"/>
    </row>
    <row r="9767" spans="1:6" s="92" customFormat="1">
      <c r="A9767" s="85"/>
      <c r="B9767" s="94"/>
      <c r="C9767" s="95"/>
      <c r="D9767" s="88"/>
      <c r="E9767" s="88"/>
      <c r="F9767" s="88"/>
    </row>
    <row r="9768" spans="1:6" s="92" customFormat="1">
      <c r="A9768" s="85"/>
      <c r="B9768" s="94"/>
      <c r="C9768" s="95"/>
      <c r="D9768" s="88"/>
      <c r="E9768" s="88"/>
      <c r="F9768" s="88"/>
    </row>
    <row r="9769" spans="1:6" s="92" customFormat="1">
      <c r="A9769" s="85"/>
      <c r="B9769" s="94"/>
      <c r="C9769" s="95"/>
      <c r="D9769" s="88"/>
      <c r="E9769" s="88"/>
      <c r="F9769" s="88"/>
    </row>
    <row r="9770" spans="1:6" s="92" customFormat="1">
      <c r="A9770" s="85"/>
      <c r="B9770" s="94"/>
      <c r="C9770" s="95"/>
      <c r="D9770" s="88"/>
      <c r="E9770" s="88"/>
      <c r="F9770" s="88"/>
    </row>
    <row r="9771" spans="1:6" s="92" customFormat="1">
      <c r="A9771" s="85"/>
      <c r="B9771" s="94"/>
      <c r="C9771" s="95"/>
      <c r="D9771" s="88"/>
      <c r="E9771" s="88"/>
      <c r="F9771" s="88"/>
    </row>
    <row r="9772" spans="1:6" s="92" customFormat="1">
      <c r="A9772" s="85"/>
      <c r="B9772" s="94"/>
      <c r="C9772" s="95"/>
      <c r="D9772" s="88"/>
      <c r="E9772" s="88"/>
      <c r="F9772" s="88"/>
    </row>
    <row r="9773" spans="1:6" s="92" customFormat="1">
      <c r="A9773" s="85"/>
      <c r="B9773" s="94"/>
      <c r="C9773" s="95"/>
      <c r="D9773" s="88"/>
      <c r="E9773" s="88"/>
      <c r="F9773" s="88"/>
    </row>
    <row r="9774" spans="1:6" s="92" customFormat="1">
      <c r="A9774" s="85"/>
      <c r="B9774" s="94"/>
      <c r="C9774" s="95"/>
      <c r="D9774" s="88"/>
      <c r="E9774" s="88"/>
      <c r="F9774" s="88"/>
    </row>
    <row r="9775" spans="1:6" s="92" customFormat="1">
      <c r="A9775" s="85"/>
      <c r="B9775" s="94"/>
      <c r="C9775" s="95"/>
      <c r="D9775" s="88"/>
      <c r="E9775" s="88"/>
      <c r="F9775" s="88"/>
    </row>
    <row r="9776" spans="1:6" s="92" customFormat="1">
      <c r="A9776" s="85"/>
      <c r="B9776" s="94"/>
      <c r="C9776" s="95"/>
      <c r="D9776" s="88"/>
      <c r="E9776" s="88"/>
      <c r="F9776" s="88"/>
    </row>
    <row r="9777" spans="1:6" s="92" customFormat="1">
      <c r="A9777" s="85"/>
      <c r="B9777" s="94"/>
      <c r="C9777" s="95"/>
      <c r="D9777" s="88"/>
      <c r="E9777" s="88"/>
      <c r="F9777" s="88"/>
    </row>
    <row r="9778" spans="1:6" s="92" customFormat="1">
      <c r="A9778" s="85"/>
      <c r="B9778" s="94"/>
      <c r="C9778" s="95"/>
      <c r="D9778" s="88"/>
      <c r="E9778" s="88"/>
      <c r="F9778" s="88"/>
    </row>
    <row r="9779" spans="1:6" s="92" customFormat="1">
      <c r="A9779" s="85"/>
      <c r="B9779" s="94"/>
      <c r="C9779" s="95"/>
      <c r="D9779" s="88"/>
      <c r="E9779" s="88"/>
      <c r="F9779" s="88"/>
    </row>
    <row r="9780" spans="1:6" s="92" customFormat="1">
      <c r="A9780" s="85"/>
      <c r="B9780" s="94"/>
      <c r="C9780" s="95"/>
      <c r="D9780" s="88"/>
      <c r="E9780" s="88"/>
      <c r="F9780" s="88"/>
    </row>
    <row r="9781" spans="1:6" s="92" customFormat="1">
      <c r="A9781" s="85"/>
      <c r="B9781" s="94"/>
      <c r="C9781" s="95"/>
      <c r="D9781" s="88"/>
      <c r="E9781" s="88"/>
      <c r="F9781" s="88"/>
    </row>
    <row r="9782" spans="1:6" s="92" customFormat="1">
      <c r="A9782" s="85"/>
      <c r="B9782" s="94"/>
      <c r="C9782" s="95"/>
      <c r="D9782" s="88"/>
      <c r="E9782" s="88"/>
      <c r="F9782" s="88"/>
    </row>
    <row r="9783" spans="1:6" s="92" customFormat="1">
      <c r="A9783" s="85"/>
      <c r="B9783" s="94"/>
      <c r="C9783" s="95"/>
      <c r="D9783" s="88"/>
      <c r="E9783" s="88"/>
      <c r="F9783" s="88"/>
    </row>
    <row r="9784" spans="1:6" s="92" customFormat="1">
      <c r="A9784" s="85"/>
      <c r="B9784" s="94"/>
      <c r="C9784" s="95"/>
      <c r="D9784" s="88"/>
      <c r="E9784" s="88"/>
      <c r="F9784" s="88"/>
    </row>
    <row r="9785" spans="1:6" s="92" customFormat="1">
      <c r="A9785" s="85"/>
      <c r="B9785" s="94"/>
      <c r="C9785" s="95"/>
      <c r="D9785" s="88"/>
      <c r="E9785" s="88"/>
      <c r="F9785" s="88"/>
    </row>
    <row r="9786" spans="1:6" s="92" customFormat="1">
      <c r="A9786" s="85"/>
      <c r="B9786" s="94"/>
      <c r="C9786" s="95"/>
      <c r="D9786" s="88"/>
      <c r="E9786" s="88"/>
      <c r="F9786" s="88"/>
    </row>
    <row r="9787" spans="1:6" s="92" customFormat="1">
      <c r="A9787" s="85"/>
      <c r="B9787" s="94"/>
      <c r="C9787" s="95"/>
      <c r="D9787" s="88"/>
      <c r="E9787" s="88"/>
      <c r="F9787" s="88"/>
    </row>
    <row r="9788" spans="1:6" s="92" customFormat="1">
      <c r="A9788" s="85"/>
      <c r="B9788" s="94"/>
      <c r="C9788" s="95"/>
      <c r="D9788" s="88"/>
      <c r="E9788" s="88"/>
      <c r="F9788" s="88"/>
    </row>
    <row r="9789" spans="1:6" s="92" customFormat="1">
      <c r="A9789" s="85"/>
      <c r="B9789" s="94"/>
      <c r="C9789" s="95"/>
      <c r="D9789" s="88"/>
      <c r="E9789" s="88"/>
      <c r="F9789" s="88"/>
    </row>
    <row r="9790" spans="1:6" s="92" customFormat="1">
      <c r="A9790" s="85"/>
      <c r="B9790" s="94"/>
      <c r="C9790" s="95"/>
      <c r="D9790" s="88"/>
      <c r="E9790" s="88"/>
      <c r="F9790" s="88"/>
    </row>
    <row r="9791" spans="1:6" s="92" customFormat="1">
      <c r="A9791" s="85"/>
      <c r="B9791" s="94"/>
      <c r="C9791" s="95"/>
      <c r="D9791" s="88"/>
      <c r="E9791" s="88"/>
      <c r="F9791" s="88"/>
    </row>
    <row r="9792" spans="1:6" s="92" customFormat="1">
      <c r="A9792" s="85"/>
      <c r="B9792" s="94"/>
      <c r="C9792" s="95"/>
      <c r="D9792" s="88"/>
      <c r="E9792" s="88"/>
      <c r="F9792" s="88"/>
    </row>
    <row r="9793" spans="1:6" s="92" customFormat="1">
      <c r="A9793" s="85"/>
      <c r="B9793" s="94"/>
      <c r="C9793" s="95"/>
      <c r="D9793" s="88"/>
      <c r="E9793" s="88"/>
      <c r="F9793" s="88"/>
    </row>
    <row r="9794" spans="1:6" s="92" customFormat="1">
      <c r="A9794" s="85"/>
      <c r="B9794" s="94"/>
      <c r="C9794" s="95"/>
      <c r="D9794" s="88"/>
      <c r="E9794" s="88"/>
      <c r="F9794" s="88"/>
    </row>
    <row r="9795" spans="1:6" s="92" customFormat="1">
      <c r="A9795" s="85"/>
      <c r="B9795" s="94"/>
      <c r="C9795" s="95"/>
      <c r="D9795" s="88"/>
      <c r="E9795" s="88"/>
      <c r="F9795" s="88"/>
    </row>
    <row r="9796" spans="1:6" s="92" customFormat="1">
      <c r="A9796" s="85"/>
      <c r="B9796" s="94"/>
      <c r="C9796" s="95"/>
      <c r="D9796" s="88"/>
      <c r="E9796" s="88"/>
      <c r="F9796" s="88"/>
    </row>
    <row r="9797" spans="1:6" s="92" customFormat="1">
      <c r="A9797" s="85"/>
      <c r="B9797" s="94"/>
      <c r="C9797" s="95"/>
      <c r="D9797" s="88"/>
      <c r="E9797" s="88"/>
      <c r="F9797" s="88"/>
    </row>
    <row r="9798" spans="1:6" s="92" customFormat="1">
      <c r="A9798" s="85"/>
      <c r="B9798" s="94"/>
      <c r="C9798" s="95"/>
      <c r="D9798" s="88"/>
      <c r="E9798" s="88"/>
      <c r="F9798" s="88"/>
    </row>
    <row r="9799" spans="1:6" s="92" customFormat="1">
      <c r="A9799" s="85"/>
      <c r="B9799" s="94"/>
      <c r="C9799" s="95"/>
      <c r="D9799" s="88"/>
      <c r="E9799" s="88"/>
      <c r="F9799" s="88"/>
    </row>
    <row r="9800" spans="1:6" s="92" customFormat="1">
      <c r="A9800" s="85"/>
      <c r="B9800" s="94"/>
      <c r="C9800" s="95"/>
      <c r="D9800" s="88"/>
      <c r="E9800" s="88"/>
      <c r="F9800" s="88"/>
    </row>
    <row r="9801" spans="1:6" s="92" customFormat="1">
      <c r="A9801" s="85"/>
      <c r="B9801" s="94"/>
      <c r="C9801" s="95"/>
      <c r="D9801" s="88"/>
      <c r="E9801" s="88"/>
      <c r="F9801" s="88"/>
    </row>
    <row r="9802" spans="1:6" s="92" customFormat="1">
      <c r="A9802" s="85"/>
      <c r="B9802" s="94"/>
      <c r="C9802" s="95"/>
      <c r="D9802" s="88"/>
      <c r="E9802" s="88"/>
      <c r="F9802" s="88"/>
    </row>
    <row r="9803" spans="1:6" s="92" customFormat="1">
      <c r="A9803" s="85"/>
      <c r="B9803" s="94"/>
      <c r="C9803" s="95"/>
      <c r="D9803" s="88"/>
      <c r="E9803" s="88"/>
      <c r="F9803" s="88"/>
    </row>
    <row r="9804" spans="1:6" s="92" customFormat="1">
      <c r="A9804" s="85"/>
      <c r="B9804" s="94"/>
      <c r="C9804" s="95"/>
      <c r="D9804" s="88"/>
      <c r="E9804" s="88"/>
      <c r="F9804" s="88"/>
    </row>
    <row r="9805" spans="1:6" s="92" customFormat="1">
      <c r="A9805" s="85"/>
      <c r="B9805" s="94"/>
      <c r="C9805" s="95"/>
      <c r="D9805" s="88"/>
      <c r="E9805" s="88"/>
      <c r="F9805" s="88"/>
    </row>
    <row r="9806" spans="1:6" s="92" customFormat="1">
      <c r="A9806" s="85"/>
      <c r="B9806" s="94"/>
      <c r="C9806" s="95"/>
      <c r="D9806" s="88"/>
      <c r="E9806" s="88"/>
      <c r="F9806" s="88"/>
    </row>
    <row r="9807" spans="1:6" s="92" customFormat="1">
      <c r="A9807" s="85"/>
      <c r="B9807" s="94"/>
      <c r="C9807" s="95"/>
      <c r="D9807" s="88"/>
      <c r="E9807" s="88"/>
      <c r="F9807" s="88"/>
    </row>
    <row r="9808" spans="1:6" s="92" customFormat="1">
      <c r="A9808" s="85"/>
      <c r="B9808" s="94"/>
      <c r="C9808" s="95"/>
      <c r="D9808" s="88"/>
      <c r="E9808" s="88"/>
      <c r="F9808" s="88"/>
    </row>
    <row r="9809" spans="1:6" s="92" customFormat="1">
      <c r="A9809" s="85"/>
      <c r="B9809" s="94"/>
      <c r="C9809" s="95"/>
      <c r="D9809" s="88"/>
      <c r="E9809" s="88"/>
      <c r="F9809" s="88"/>
    </row>
    <row r="9810" spans="1:6" s="92" customFormat="1">
      <c r="A9810" s="85"/>
      <c r="B9810" s="94"/>
      <c r="C9810" s="95"/>
      <c r="D9810" s="88"/>
      <c r="E9810" s="88"/>
      <c r="F9810" s="88"/>
    </row>
    <row r="9811" spans="1:6" s="92" customFormat="1">
      <c r="A9811" s="85"/>
      <c r="B9811" s="94"/>
      <c r="C9811" s="95"/>
      <c r="D9811" s="88"/>
      <c r="E9811" s="88"/>
      <c r="F9811" s="88"/>
    </row>
    <row r="9812" spans="1:6" s="92" customFormat="1">
      <c r="A9812" s="85"/>
      <c r="B9812" s="94"/>
      <c r="C9812" s="95"/>
      <c r="D9812" s="88"/>
      <c r="E9812" s="88"/>
      <c r="F9812" s="88"/>
    </row>
    <row r="9813" spans="1:6" s="92" customFormat="1">
      <c r="A9813" s="85"/>
      <c r="B9813" s="94"/>
      <c r="C9813" s="95"/>
      <c r="D9813" s="88"/>
      <c r="E9813" s="88"/>
      <c r="F9813" s="88"/>
    </row>
    <row r="9814" spans="1:6" s="92" customFormat="1">
      <c r="A9814" s="85"/>
      <c r="B9814" s="94"/>
      <c r="C9814" s="95"/>
      <c r="D9814" s="88"/>
      <c r="E9814" s="88"/>
      <c r="F9814" s="88"/>
    </row>
    <row r="9815" spans="1:6" s="92" customFormat="1">
      <c r="A9815" s="85"/>
      <c r="B9815" s="94"/>
      <c r="C9815" s="95"/>
      <c r="D9815" s="88"/>
      <c r="E9815" s="88"/>
      <c r="F9815" s="88"/>
    </row>
    <row r="9816" spans="1:6" s="92" customFormat="1">
      <c r="A9816" s="85"/>
      <c r="B9816" s="94"/>
      <c r="C9816" s="95"/>
      <c r="D9816" s="88"/>
      <c r="E9816" s="88"/>
      <c r="F9816" s="88"/>
    </row>
    <row r="9817" spans="1:6" s="92" customFormat="1">
      <c r="A9817" s="85"/>
      <c r="B9817" s="94"/>
      <c r="C9817" s="95"/>
      <c r="D9817" s="88"/>
      <c r="E9817" s="88"/>
      <c r="F9817" s="88"/>
    </row>
    <row r="9818" spans="1:6" s="92" customFormat="1">
      <c r="A9818" s="85"/>
      <c r="B9818" s="94"/>
      <c r="C9818" s="95"/>
      <c r="D9818" s="88"/>
      <c r="E9818" s="88"/>
      <c r="F9818" s="88"/>
    </row>
    <row r="9819" spans="1:6" s="92" customFormat="1">
      <c r="A9819" s="85"/>
      <c r="B9819" s="94"/>
      <c r="C9819" s="95"/>
      <c r="D9819" s="88"/>
      <c r="E9819" s="88"/>
      <c r="F9819" s="88"/>
    </row>
    <row r="9820" spans="1:6" s="92" customFormat="1">
      <c r="A9820" s="85"/>
      <c r="B9820" s="94"/>
      <c r="C9820" s="95"/>
      <c r="D9820" s="88"/>
      <c r="E9820" s="88"/>
      <c r="F9820" s="88"/>
    </row>
    <row r="9821" spans="1:6" s="92" customFormat="1">
      <c r="A9821" s="85"/>
      <c r="B9821" s="94"/>
      <c r="C9821" s="95"/>
      <c r="D9821" s="88"/>
      <c r="E9821" s="88"/>
      <c r="F9821" s="88"/>
    </row>
    <row r="9822" spans="1:6" s="92" customFormat="1">
      <c r="A9822" s="85"/>
      <c r="B9822" s="94"/>
      <c r="C9822" s="95"/>
      <c r="D9822" s="88"/>
      <c r="E9822" s="88"/>
      <c r="F9822" s="88"/>
    </row>
    <row r="9823" spans="1:6" s="92" customFormat="1">
      <c r="A9823" s="85"/>
      <c r="B9823" s="94"/>
      <c r="C9823" s="95"/>
      <c r="D9823" s="88"/>
      <c r="E9823" s="88"/>
      <c r="F9823" s="88"/>
    </row>
    <row r="9824" spans="1:6" s="92" customFormat="1">
      <c r="A9824" s="85"/>
      <c r="B9824" s="94"/>
      <c r="C9824" s="95"/>
      <c r="D9824" s="88"/>
      <c r="E9824" s="88"/>
      <c r="F9824" s="88"/>
    </row>
    <row r="9825" spans="1:6" s="92" customFormat="1">
      <c r="A9825" s="85"/>
      <c r="B9825" s="94"/>
      <c r="C9825" s="95"/>
      <c r="D9825" s="88"/>
      <c r="E9825" s="88"/>
      <c r="F9825" s="88"/>
    </row>
    <row r="9826" spans="1:6" s="92" customFormat="1">
      <c r="A9826" s="85"/>
      <c r="B9826" s="94"/>
      <c r="C9826" s="95"/>
      <c r="D9826" s="88"/>
      <c r="E9826" s="88"/>
      <c r="F9826" s="88"/>
    </row>
    <row r="9827" spans="1:6" s="92" customFormat="1">
      <c r="A9827" s="85"/>
      <c r="B9827" s="94"/>
      <c r="C9827" s="95"/>
      <c r="D9827" s="88"/>
      <c r="E9827" s="88"/>
      <c r="F9827" s="88"/>
    </row>
    <row r="9828" spans="1:6" s="92" customFormat="1">
      <c r="A9828" s="85"/>
      <c r="B9828" s="94"/>
      <c r="C9828" s="95"/>
      <c r="D9828" s="88"/>
      <c r="E9828" s="88"/>
      <c r="F9828" s="88"/>
    </row>
    <row r="9829" spans="1:6" s="92" customFormat="1">
      <c r="A9829" s="85"/>
      <c r="B9829" s="94"/>
      <c r="C9829" s="95"/>
      <c r="D9829" s="88"/>
      <c r="E9829" s="88"/>
      <c r="F9829" s="88"/>
    </row>
    <row r="9830" spans="1:6" s="92" customFormat="1">
      <c r="A9830" s="85"/>
      <c r="B9830" s="94"/>
      <c r="C9830" s="95"/>
      <c r="D9830" s="88"/>
      <c r="E9830" s="88"/>
      <c r="F9830" s="88"/>
    </row>
    <row r="9831" spans="1:6" s="92" customFormat="1">
      <c r="A9831" s="85"/>
      <c r="B9831" s="94"/>
      <c r="C9831" s="95"/>
      <c r="D9831" s="88"/>
      <c r="E9831" s="88"/>
      <c r="F9831" s="88"/>
    </row>
    <row r="9832" spans="1:6" s="92" customFormat="1">
      <c r="A9832" s="85"/>
      <c r="B9832" s="94"/>
      <c r="C9832" s="95"/>
      <c r="D9832" s="88"/>
      <c r="E9832" s="88"/>
      <c r="F9832" s="88"/>
    </row>
    <row r="9833" spans="1:6" s="92" customFormat="1">
      <c r="A9833" s="85"/>
      <c r="B9833" s="94"/>
      <c r="C9833" s="95"/>
      <c r="D9833" s="88"/>
      <c r="E9833" s="88"/>
      <c r="F9833" s="88"/>
    </row>
    <row r="9834" spans="1:6" s="92" customFormat="1">
      <c r="A9834" s="85"/>
      <c r="B9834" s="94"/>
      <c r="C9834" s="95"/>
      <c r="D9834" s="88"/>
      <c r="E9834" s="88"/>
      <c r="F9834" s="88"/>
    </row>
    <row r="9835" spans="1:6" s="92" customFormat="1">
      <c r="A9835" s="85"/>
      <c r="B9835" s="94"/>
      <c r="C9835" s="95"/>
      <c r="D9835" s="88"/>
      <c r="E9835" s="88"/>
      <c r="F9835" s="88"/>
    </row>
    <row r="9836" spans="1:6" s="92" customFormat="1">
      <c r="A9836" s="85"/>
      <c r="B9836" s="94"/>
      <c r="C9836" s="95"/>
      <c r="D9836" s="88"/>
      <c r="E9836" s="88"/>
      <c r="F9836" s="88"/>
    </row>
    <row r="9837" spans="1:6" s="92" customFormat="1">
      <c r="A9837" s="85"/>
      <c r="B9837" s="94"/>
      <c r="C9837" s="95"/>
      <c r="D9837" s="88"/>
      <c r="E9837" s="88"/>
      <c r="F9837" s="88"/>
    </row>
    <row r="9838" spans="1:6" s="92" customFormat="1">
      <c r="A9838" s="85"/>
      <c r="B9838" s="94"/>
      <c r="C9838" s="95"/>
      <c r="D9838" s="88"/>
      <c r="E9838" s="88"/>
      <c r="F9838" s="88"/>
    </row>
    <row r="9839" spans="1:6" s="92" customFormat="1">
      <c r="A9839" s="85"/>
      <c r="B9839" s="94"/>
      <c r="C9839" s="95"/>
      <c r="D9839" s="88"/>
      <c r="E9839" s="88"/>
      <c r="F9839" s="88"/>
    </row>
    <row r="9840" spans="1:6" s="92" customFormat="1">
      <c r="A9840" s="85"/>
      <c r="B9840" s="94"/>
      <c r="C9840" s="95"/>
      <c r="D9840" s="88"/>
      <c r="E9840" s="88"/>
      <c r="F9840" s="88"/>
    </row>
    <row r="9841" spans="1:6" s="92" customFormat="1">
      <c r="A9841" s="85"/>
      <c r="B9841" s="94"/>
      <c r="C9841" s="95"/>
      <c r="D9841" s="88"/>
      <c r="E9841" s="88"/>
      <c r="F9841" s="88"/>
    </row>
    <row r="9842" spans="1:6" s="92" customFormat="1">
      <c r="A9842" s="85"/>
      <c r="B9842" s="94"/>
      <c r="C9842" s="95"/>
      <c r="D9842" s="88"/>
      <c r="E9842" s="88"/>
      <c r="F9842" s="88"/>
    </row>
    <row r="9843" spans="1:6" s="92" customFormat="1">
      <c r="A9843" s="85"/>
      <c r="B9843" s="94"/>
      <c r="C9843" s="95"/>
      <c r="D9843" s="88"/>
      <c r="E9843" s="88"/>
      <c r="F9843" s="88"/>
    </row>
    <row r="9844" spans="1:6" s="92" customFormat="1">
      <c r="A9844" s="85"/>
      <c r="B9844" s="94"/>
      <c r="C9844" s="95"/>
      <c r="D9844" s="88"/>
      <c r="E9844" s="88"/>
      <c r="F9844" s="88"/>
    </row>
    <row r="9845" spans="1:6" s="92" customFormat="1">
      <c r="A9845" s="85"/>
      <c r="B9845" s="94"/>
      <c r="C9845" s="95"/>
      <c r="D9845" s="88"/>
      <c r="E9845" s="88"/>
      <c r="F9845" s="88"/>
    </row>
    <row r="9846" spans="1:6" s="92" customFormat="1">
      <c r="A9846" s="85"/>
      <c r="B9846" s="94"/>
      <c r="C9846" s="95"/>
      <c r="D9846" s="88"/>
      <c r="E9846" s="88"/>
      <c r="F9846" s="88"/>
    </row>
    <row r="9847" spans="1:6" s="92" customFormat="1">
      <c r="A9847" s="85"/>
      <c r="B9847" s="94"/>
      <c r="C9847" s="95"/>
      <c r="D9847" s="88"/>
      <c r="E9847" s="88"/>
      <c r="F9847" s="88"/>
    </row>
    <row r="9848" spans="1:6" s="92" customFormat="1">
      <c r="A9848" s="85"/>
      <c r="B9848" s="94"/>
      <c r="C9848" s="95"/>
      <c r="D9848" s="88"/>
      <c r="E9848" s="88"/>
      <c r="F9848" s="88"/>
    </row>
    <row r="9849" spans="1:6" s="92" customFormat="1">
      <c r="A9849" s="85"/>
      <c r="B9849" s="94"/>
      <c r="C9849" s="95"/>
      <c r="D9849" s="88"/>
      <c r="E9849" s="88"/>
      <c r="F9849" s="88"/>
    </row>
    <row r="9850" spans="1:6" s="92" customFormat="1">
      <c r="A9850" s="85"/>
      <c r="B9850" s="94"/>
      <c r="C9850" s="95"/>
      <c r="D9850" s="88"/>
      <c r="E9850" s="88"/>
      <c r="F9850" s="88"/>
    </row>
    <row r="9851" spans="1:6" s="92" customFormat="1">
      <c r="A9851" s="85"/>
      <c r="B9851" s="94"/>
      <c r="C9851" s="95"/>
      <c r="D9851" s="88"/>
      <c r="E9851" s="88"/>
      <c r="F9851" s="88"/>
    </row>
    <row r="9852" spans="1:6" s="92" customFormat="1">
      <c r="A9852" s="85"/>
      <c r="B9852" s="94"/>
      <c r="C9852" s="95"/>
      <c r="D9852" s="88"/>
      <c r="E9852" s="88"/>
      <c r="F9852" s="88"/>
    </row>
    <row r="9853" spans="1:6" s="92" customFormat="1">
      <c r="A9853" s="85"/>
      <c r="B9853" s="94"/>
      <c r="C9853" s="95"/>
      <c r="D9853" s="88"/>
      <c r="E9853" s="88"/>
      <c r="F9853" s="88"/>
    </row>
    <row r="9854" spans="1:6" s="92" customFormat="1">
      <c r="A9854" s="85"/>
      <c r="B9854" s="94"/>
      <c r="C9854" s="95"/>
      <c r="D9854" s="88"/>
      <c r="E9854" s="88"/>
      <c r="F9854" s="88"/>
    </row>
    <row r="9855" spans="1:6" s="92" customFormat="1">
      <c r="A9855" s="85"/>
      <c r="B9855" s="94"/>
      <c r="C9855" s="95"/>
      <c r="D9855" s="88"/>
      <c r="E9855" s="88"/>
      <c r="F9855" s="88"/>
    </row>
    <row r="9856" spans="1:6" s="92" customFormat="1">
      <c r="A9856" s="85"/>
      <c r="B9856" s="94"/>
      <c r="C9856" s="95"/>
      <c r="D9856" s="88"/>
      <c r="E9856" s="88"/>
      <c r="F9856" s="88"/>
    </row>
    <row r="9857" spans="1:6" s="92" customFormat="1">
      <c r="A9857" s="85"/>
      <c r="B9857" s="94"/>
      <c r="C9857" s="95"/>
      <c r="D9857" s="88"/>
      <c r="E9857" s="88"/>
      <c r="F9857" s="88"/>
    </row>
    <row r="9858" spans="1:6" s="92" customFormat="1">
      <c r="A9858" s="85"/>
      <c r="B9858" s="94"/>
      <c r="C9858" s="95"/>
      <c r="D9858" s="88"/>
      <c r="E9858" s="88"/>
      <c r="F9858" s="88"/>
    </row>
    <row r="9859" spans="1:6" s="92" customFormat="1">
      <c r="A9859" s="85"/>
      <c r="B9859" s="94"/>
      <c r="C9859" s="95"/>
      <c r="D9859" s="88"/>
      <c r="E9859" s="88"/>
      <c r="F9859" s="88"/>
    </row>
    <row r="9860" spans="1:6" s="92" customFormat="1">
      <c r="A9860" s="85"/>
      <c r="B9860" s="94"/>
      <c r="C9860" s="95"/>
      <c r="D9860" s="88"/>
      <c r="E9860" s="88"/>
      <c r="F9860" s="88"/>
    </row>
    <row r="9861" spans="1:6" s="92" customFormat="1">
      <c r="A9861" s="85"/>
      <c r="B9861" s="94"/>
      <c r="C9861" s="95"/>
      <c r="D9861" s="88"/>
      <c r="E9861" s="88"/>
      <c r="F9861" s="88"/>
    </row>
    <row r="9862" spans="1:6" s="92" customFormat="1">
      <c r="A9862" s="85"/>
      <c r="B9862" s="94"/>
      <c r="C9862" s="95"/>
      <c r="D9862" s="88"/>
      <c r="E9862" s="88"/>
      <c r="F9862" s="88"/>
    </row>
    <row r="9863" spans="1:6" s="92" customFormat="1">
      <c r="A9863" s="85"/>
      <c r="B9863" s="94"/>
      <c r="C9863" s="95"/>
      <c r="D9863" s="88"/>
      <c r="E9863" s="88"/>
      <c r="F9863" s="88"/>
    </row>
    <row r="9864" spans="1:6" s="92" customFormat="1">
      <c r="A9864" s="85"/>
      <c r="B9864" s="94"/>
      <c r="C9864" s="95"/>
      <c r="D9864" s="88"/>
      <c r="E9864" s="88"/>
      <c r="F9864" s="88"/>
    </row>
    <row r="9865" spans="1:6" s="92" customFormat="1">
      <c r="A9865" s="85"/>
      <c r="B9865" s="94"/>
      <c r="C9865" s="95"/>
      <c r="D9865" s="88"/>
      <c r="E9865" s="88"/>
      <c r="F9865" s="88"/>
    </row>
    <row r="9866" spans="1:6" s="92" customFormat="1">
      <c r="A9866" s="85"/>
      <c r="B9866" s="94"/>
      <c r="C9866" s="95"/>
      <c r="D9866" s="88"/>
      <c r="E9866" s="88"/>
      <c r="F9866" s="88"/>
    </row>
    <row r="9867" spans="1:6" s="92" customFormat="1">
      <c r="A9867" s="85"/>
      <c r="B9867" s="94"/>
      <c r="C9867" s="95"/>
      <c r="D9867" s="88"/>
      <c r="E9867" s="88"/>
      <c r="F9867" s="88"/>
    </row>
    <row r="9868" spans="1:6" s="92" customFormat="1">
      <c r="A9868" s="85"/>
      <c r="B9868" s="94"/>
      <c r="C9868" s="95"/>
      <c r="D9868" s="88"/>
      <c r="E9868" s="88"/>
      <c r="F9868" s="88"/>
    </row>
    <row r="9869" spans="1:6" s="92" customFormat="1">
      <c r="A9869" s="85"/>
      <c r="B9869" s="94"/>
      <c r="C9869" s="95"/>
      <c r="D9869" s="88"/>
      <c r="E9869" s="88"/>
      <c r="F9869" s="88"/>
    </row>
    <row r="9870" spans="1:6" s="92" customFormat="1">
      <c r="A9870" s="85"/>
      <c r="B9870" s="94"/>
      <c r="C9870" s="95"/>
      <c r="D9870" s="88"/>
      <c r="E9870" s="88"/>
      <c r="F9870" s="88"/>
    </row>
    <row r="9871" spans="1:6" s="92" customFormat="1">
      <c r="A9871" s="85"/>
      <c r="B9871" s="94"/>
      <c r="C9871" s="95"/>
      <c r="D9871" s="88"/>
      <c r="E9871" s="88"/>
      <c r="F9871" s="88"/>
    </row>
    <row r="9872" spans="1:6" s="92" customFormat="1">
      <c r="A9872" s="85"/>
      <c r="B9872" s="94"/>
      <c r="C9872" s="95"/>
      <c r="D9872" s="88"/>
      <c r="E9872" s="88"/>
      <c r="F9872" s="88"/>
    </row>
    <row r="9873" spans="1:6" s="92" customFormat="1">
      <c r="A9873" s="85"/>
      <c r="B9873" s="94"/>
      <c r="C9873" s="95"/>
      <c r="D9873" s="88"/>
      <c r="E9873" s="88"/>
      <c r="F9873" s="88"/>
    </row>
    <row r="9874" spans="1:6" s="92" customFormat="1">
      <c r="A9874" s="85"/>
      <c r="B9874" s="94"/>
      <c r="C9874" s="95"/>
      <c r="D9874" s="88"/>
      <c r="E9874" s="88"/>
      <c r="F9874" s="88"/>
    </row>
    <row r="9875" spans="1:6" s="92" customFormat="1">
      <c r="A9875" s="85"/>
      <c r="B9875" s="94"/>
      <c r="C9875" s="95"/>
      <c r="D9875" s="88"/>
      <c r="E9875" s="88"/>
      <c r="F9875" s="88"/>
    </row>
    <row r="9876" spans="1:6" s="92" customFormat="1">
      <c r="A9876" s="85"/>
      <c r="B9876" s="94"/>
      <c r="C9876" s="95"/>
      <c r="D9876" s="88"/>
      <c r="E9876" s="88"/>
      <c r="F9876" s="88"/>
    </row>
    <row r="9877" spans="1:6" s="92" customFormat="1">
      <c r="A9877" s="85"/>
      <c r="B9877" s="94"/>
      <c r="C9877" s="95"/>
      <c r="D9877" s="88"/>
      <c r="E9877" s="88"/>
      <c r="F9877" s="88"/>
    </row>
    <row r="9878" spans="1:6" s="92" customFormat="1">
      <c r="A9878" s="85"/>
      <c r="B9878" s="94"/>
      <c r="C9878" s="95"/>
      <c r="D9878" s="88"/>
      <c r="E9878" s="88"/>
      <c r="F9878" s="88"/>
    </row>
    <row r="9879" spans="1:6" s="92" customFormat="1">
      <c r="A9879" s="85"/>
      <c r="B9879" s="94"/>
      <c r="C9879" s="95"/>
      <c r="D9879" s="88"/>
      <c r="E9879" s="88"/>
      <c r="F9879" s="88"/>
    </row>
    <row r="9880" spans="1:6" s="92" customFormat="1">
      <c r="A9880" s="85"/>
      <c r="B9880" s="94"/>
      <c r="C9880" s="95"/>
      <c r="D9880" s="88"/>
      <c r="E9880" s="88"/>
      <c r="F9880" s="88"/>
    </row>
    <row r="9881" spans="1:6" s="92" customFormat="1">
      <c r="A9881" s="85"/>
      <c r="B9881" s="94"/>
      <c r="C9881" s="95"/>
      <c r="D9881" s="88"/>
      <c r="E9881" s="88"/>
      <c r="F9881" s="88"/>
    </row>
    <row r="9882" spans="1:6" s="92" customFormat="1">
      <c r="A9882" s="85"/>
      <c r="B9882" s="94"/>
      <c r="C9882" s="95"/>
      <c r="D9882" s="88"/>
      <c r="E9882" s="88"/>
      <c r="F9882" s="88"/>
    </row>
    <row r="9883" spans="1:6" s="92" customFormat="1">
      <c r="A9883" s="85"/>
      <c r="B9883" s="94"/>
      <c r="C9883" s="95"/>
      <c r="D9883" s="88"/>
      <c r="E9883" s="88"/>
      <c r="F9883" s="88"/>
    </row>
    <row r="9884" spans="1:6" s="92" customFormat="1">
      <c r="A9884" s="85"/>
      <c r="B9884" s="94"/>
      <c r="C9884" s="95"/>
      <c r="D9884" s="88"/>
      <c r="E9884" s="88"/>
      <c r="F9884" s="88"/>
    </row>
    <row r="9885" spans="1:6" s="92" customFormat="1">
      <c r="A9885" s="85"/>
      <c r="B9885" s="94"/>
      <c r="C9885" s="95"/>
      <c r="D9885" s="88"/>
      <c r="E9885" s="88"/>
      <c r="F9885" s="88"/>
    </row>
    <row r="9886" spans="1:6" s="92" customFormat="1">
      <c r="A9886" s="85"/>
      <c r="B9886" s="94"/>
      <c r="C9886" s="95"/>
      <c r="D9886" s="88"/>
      <c r="E9886" s="88"/>
      <c r="F9886" s="88"/>
    </row>
    <row r="9887" spans="1:6" s="92" customFormat="1">
      <c r="A9887" s="85"/>
      <c r="B9887" s="94"/>
      <c r="C9887" s="95"/>
      <c r="D9887" s="88"/>
      <c r="E9887" s="88"/>
      <c r="F9887" s="88"/>
    </row>
    <row r="9888" spans="1:6" s="92" customFormat="1">
      <c r="A9888" s="85"/>
      <c r="B9888" s="94"/>
      <c r="C9888" s="95"/>
      <c r="D9888" s="88"/>
      <c r="E9888" s="88"/>
      <c r="F9888" s="88"/>
    </row>
    <row r="9889" spans="1:6" s="92" customFormat="1">
      <c r="A9889" s="85"/>
      <c r="B9889" s="94"/>
      <c r="C9889" s="95"/>
      <c r="D9889" s="88"/>
      <c r="E9889" s="88"/>
      <c r="F9889" s="88"/>
    </row>
    <row r="9890" spans="1:6" s="92" customFormat="1">
      <c r="A9890" s="85"/>
      <c r="B9890" s="94"/>
      <c r="C9890" s="95"/>
      <c r="D9890" s="88"/>
      <c r="E9890" s="88"/>
      <c r="F9890" s="88"/>
    </row>
    <row r="9891" spans="1:6" s="92" customFormat="1">
      <c r="A9891" s="85"/>
      <c r="B9891" s="94"/>
      <c r="C9891" s="95"/>
      <c r="D9891" s="88"/>
      <c r="E9891" s="88"/>
      <c r="F9891" s="88"/>
    </row>
    <row r="9892" spans="1:6" s="92" customFormat="1">
      <c r="A9892" s="85"/>
      <c r="B9892" s="94"/>
      <c r="C9892" s="95"/>
      <c r="D9892" s="88"/>
      <c r="E9892" s="88"/>
      <c r="F9892" s="88"/>
    </row>
    <row r="9893" spans="1:6" s="92" customFormat="1">
      <c r="A9893" s="85"/>
      <c r="B9893" s="94"/>
      <c r="C9893" s="95"/>
      <c r="D9893" s="88"/>
      <c r="E9893" s="88"/>
      <c r="F9893" s="88"/>
    </row>
    <row r="9894" spans="1:6" s="92" customFormat="1">
      <c r="A9894" s="85"/>
      <c r="B9894" s="94"/>
      <c r="C9894" s="95"/>
      <c r="D9894" s="88"/>
      <c r="E9894" s="88"/>
      <c r="F9894" s="88"/>
    </row>
    <row r="9895" spans="1:6" s="92" customFormat="1">
      <c r="A9895" s="85"/>
      <c r="B9895" s="94"/>
      <c r="C9895" s="95"/>
      <c r="D9895" s="88"/>
      <c r="E9895" s="88"/>
      <c r="F9895" s="88"/>
    </row>
    <row r="9896" spans="1:6" s="92" customFormat="1">
      <c r="A9896" s="85"/>
      <c r="B9896" s="94"/>
      <c r="C9896" s="95"/>
      <c r="D9896" s="88"/>
      <c r="E9896" s="88"/>
      <c r="F9896" s="88"/>
    </row>
    <row r="9897" spans="1:6" s="92" customFormat="1">
      <c r="A9897" s="85"/>
      <c r="B9897" s="94"/>
      <c r="C9897" s="95"/>
      <c r="D9897" s="88"/>
      <c r="E9897" s="88"/>
      <c r="F9897" s="88"/>
    </row>
    <row r="9898" spans="1:6" s="92" customFormat="1">
      <c r="A9898" s="85"/>
      <c r="B9898" s="94"/>
      <c r="C9898" s="95"/>
      <c r="D9898" s="88"/>
      <c r="E9898" s="88"/>
      <c r="F9898" s="88"/>
    </row>
    <row r="9899" spans="1:6" s="92" customFormat="1">
      <c r="A9899" s="85"/>
      <c r="B9899" s="94"/>
      <c r="C9899" s="95"/>
      <c r="D9899" s="88"/>
      <c r="E9899" s="88"/>
      <c r="F9899" s="88"/>
    </row>
    <row r="9900" spans="1:6" s="92" customFormat="1">
      <c r="A9900" s="85"/>
      <c r="B9900" s="94"/>
      <c r="C9900" s="95"/>
      <c r="D9900" s="88"/>
      <c r="E9900" s="88"/>
      <c r="F9900" s="88"/>
    </row>
    <row r="9901" spans="1:6" s="92" customFormat="1">
      <c r="A9901" s="85"/>
      <c r="B9901" s="94"/>
      <c r="C9901" s="95"/>
      <c r="D9901" s="88"/>
      <c r="E9901" s="88"/>
      <c r="F9901" s="88"/>
    </row>
    <row r="9902" spans="1:6" s="92" customFormat="1">
      <c r="A9902" s="85"/>
      <c r="B9902" s="94"/>
      <c r="C9902" s="95"/>
      <c r="D9902" s="88"/>
      <c r="E9902" s="88"/>
      <c r="F9902" s="88"/>
    </row>
    <row r="9903" spans="1:6" s="92" customFormat="1">
      <c r="A9903" s="85"/>
      <c r="B9903" s="94"/>
      <c r="C9903" s="95"/>
      <c r="D9903" s="88"/>
      <c r="E9903" s="88"/>
      <c r="F9903" s="88"/>
    </row>
    <row r="9904" spans="1:6" s="92" customFormat="1">
      <c r="A9904" s="85"/>
      <c r="B9904" s="94"/>
      <c r="C9904" s="95"/>
      <c r="D9904" s="88"/>
      <c r="E9904" s="88"/>
      <c r="F9904" s="88"/>
    </row>
    <row r="9905" spans="1:6" s="92" customFormat="1">
      <c r="A9905" s="85"/>
      <c r="B9905" s="94"/>
      <c r="C9905" s="95"/>
      <c r="D9905" s="88"/>
      <c r="E9905" s="88"/>
      <c r="F9905" s="88"/>
    </row>
    <row r="9906" spans="1:6" s="92" customFormat="1">
      <c r="A9906" s="85"/>
      <c r="B9906" s="94"/>
      <c r="C9906" s="95"/>
      <c r="D9906" s="88"/>
      <c r="E9906" s="88"/>
      <c r="F9906" s="88"/>
    </row>
    <row r="9907" spans="1:6" s="92" customFormat="1">
      <c r="A9907" s="85"/>
      <c r="B9907" s="94"/>
      <c r="C9907" s="95"/>
      <c r="D9907" s="88"/>
      <c r="E9907" s="88"/>
      <c r="F9907" s="88"/>
    </row>
    <row r="9908" spans="1:6" s="92" customFormat="1">
      <c r="A9908" s="85"/>
      <c r="B9908" s="94"/>
      <c r="C9908" s="95"/>
      <c r="D9908" s="88"/>
      <c r="E9908" s="88"/>
      <c r="F9908" s="88"/>
    </row>
    <row r="9909" spans="1:6" s="92" customFormat="1">
      <c r="A9909" s="85"/>
      <c r="B9909" s="94"/>
      <c r="C9909" s="95"/>
      <c r="D9909" s="88"/>
      <c r="E9909" s="88"/>
      <c r="F9909" s="88"/>
    </row>
    <row r="9910" spans="1:6" s="92" customFormat="1">
      <c r="A9910" s="85"/>
      <c r="B9910" s="94"/>
      <c r="C9910" s="95"/>
      <c r="D9910" s="88"/>
      <c r="E9910" s="88"/>
      <c r="F9910" s="88"/>
    </row>
    <row r="9911" spans="1:6" s="92" customFormat="1">
      <c r="A9911" s="85"/>
      <c r="B9911" s="94"/>
      <c r="C9911" s="95"/>
      <c r="D9911" s="88"/>
      <c r="E9911" s="88"/>
      <c r="F9911" s="88"/>
    </row>
    <row r="9912" spans="1:6" s="92" customFormat="1">
      <c r="A9912" s="85"/>
      <c r="B9912" s="94"/>
      <c r="C9912" s="95"/>
      <c r="D9912" s="88"/>
      <c r="E9912" s="88"/>
      <c r="F9912" s="88"/>
    </row>
    <row r="9913" spans="1:6" s="92" customFormat="1">
      <c r="A9913" s="85"/>
      <c r="B9913" s="94"/>
      <c r="C9913" s="95"/>
      <c r="D9913" s="88"/>
      <c r="E9913" s="88"/>
      <c r="F9913" s="88"/>
    </row>
    <row r="9914" spans="1:6" s="92" customFormat="1">
      <c r="A9914" s="85"/>
      <c r="B9914" s="94"/>
      <c r="C9914" s="95"/>
      <c r="D9914" s="88"/>
      <c r="E9914" s="88"/>
      <c r="F9914" s="88"/>
    </row>
    <row r="9915" spans="1:6" s="92" customFormat="1">
      <c r="A9915" s="85"/>
      <c r="B9915" s="94"/>
      <c r="C9915" s="95"/>
      <c r="D9915" s="88"/>
      <c r="E9915" s="88"/>
      <c r="F9915" s="88"/>
    </row>
    <row r="9916" spans="1:6" s="92" customFormat="1">
      <c r="A9916" s="85"/>
      <c r="B9916" s="94"/>
      <c r="C9916" s="95"/>
      <c r="D9916" s="88"/>
      <c r="E9916" s="88"/>
      <c r="F9916" s="88"/>
    </row>
    <row r="9917" spans="1:6" s="92" customFormat="1">
      <c r="A9917" s="85"/>
      <c r="B9917" s="94"/>
      <c r="C9917" s="95"/>
      <c r="D9917" s="88"/>
      <c r="E9917" s="88"/>
      <c r="F9917" s="88"/>
    </row>
    <row r="9918" spans="1:6" s="92" customFormat="1">
      <c r="A9918" s="85"/>
      <c r="B9918" s="94"/>
      <c r="C9918" s="95"/>
      <c r="D9918" s="88"/>
      <c r="E9918" s="88"/>
      <c r="F9918" s="88"/>
    </row>
    <row r="9919" spans="1:6" s="92" customFormat="1">
      <c r="A9919" s="85"/>
      <c r="B9919" s="94"/>
      <c r="C9919" s="95"/>
      <c r="D9919" s="88"/>
      <c r="E9919" s="88"/>
      <c r="F9919" s="88"/>
    </row>
    <row r="9920" spans="1:6" s="92" customFormat="1">
      <c r="A9920" s="85"/>
      <c r="B9920" s="94"/>
      <c r="C9920" s="95"/>
      <c r="D9920" s="88"/>
      <c r="E9920" s="88"/>
      <c r="F9920" s="88"/>
    </row>
    <row r="9921" spans="1:6" s="92" customFormat="1">
      <c r="A9921" s="85"/>
      <c r="B9921" s="94"/>
      <c r="C9921" s="95"/>
      <c r="D9921" s="88"/>
      <c r="E9921" s="88"/>
      <c r="F9921" s="88"/>
    </row>
    <row r="9922" spans="1:6" s="92" customFormat="1">
      <c r="A9922" s="85"/>
      <c r="B9922" s="94"/>
      <c r="C9922" s="95"/>
      <c r="D9922" s="88"/>
      <c r="E9922" s="88"/>
      <c r="F9922" s="88"/>
    </row>
    <row r="9923" spans="1:6" s="92" customFormat="1">
      <c r="A9923" s="85"/>
      <c r="B9923" s="94"/>
      <c r="C9923" s="95"/>
      <c r="D9923" s="88"/>
      <c r="E9923" s="88"/>
      <c r="F9923" s="88"/>
    </row>
    <row r="9924" spans="1:6" s="92" customFormat="1">
      <c r="A9924" s="85"/>
      <c r="B9924" s="94"/>
      <c r="C9924" s="95"/>
      <c r="D9924" s="88"/>
      <c r="E9924" s="88"/>
      <c r="F9924" s="88"/>
    </row>
    <row r="9925" spans="1:6" s="92" customFormat="1">
      <c r="A9925" s="85"/>
      <c r="B9925" s="94"/>
      <c r="C9925" s="95"/>
      <c r="D9925" s="88"/>
      <c r="E9925" s="88"/>
      <c r="F9925" s="88"/>
    </row>
    <row r="9926" spans="1:6" s="92" customFormat="1">
      <c r="A9926" s="85"/>
      <c r="B9926" s="94"/>
      <c r="C9926" s="95"/>
      <c r="D9926" s="88"/>
      <c r="E9926" s="88"/>
      <c r="F9926" s="88"/>
    </row>
    <row r="9927" spans="1:6" s="92" customFormat="1">
      <c r="A9927" s="85"/>
      <c r="B9927" s="94"/>
      <c r="C9927" s="95"/>
      <c r="D9927" s="88"/>
      <c r="E9927" s="88"/>
      <c r="F9927" s="88"/>
    </row>
    <row r="9928" spans="1:6" s="92" customFormat="1">
      <c r="A9928" s="85"/>
      <c r="B9928" s="94"/>
      <c r="C9928" s="95"/>
      <c r="D9928" s="88"/>
      <c r="E9928" s="88"/>
      <c r="F9928" s="88"/>
    </row>
    <row r="9929" spans="1:6" s="92" customFormat="1">
      <c r="A9929" s="85"/>
      <c r="B9929" s="94"/>
      <c r="C9929" s="95"/>
      <c r="D9929" s="88"/>
      <c r="E9929" s="88"/>
      <c r="F9929" s="88"/>
    </row>
    <row r="9930" spans="1:6" s="92" customFormat="1">
      <c r="A9930" s="85"/>
      <c r="B9930" s="94"/>
      <c r="C9930" s="95"/>
      <c r="D9930" s="88"/>
      <c r="E9930" s="88"/>
      <c r="F9930" s="88"/>
    </row>
    <row r="9931" spans="1:6" s="92" customFormat="1">
      <c r="A9931" s="85"/>
      <c r="B9931" s="94"/>
      <c r="C9931" s="95"/>
      <c r="D9931" s="88"/>
      <c r="E9931" s="88"/>
      <c r="F9931" s="88"/>
    </row>
    <row r="9932" spans="1:6" s="92" customFormat="1">
      <c r="A9932" s="85"/>
      <c r="B9932" s="94"/>
      <c r="C9932" s="95"/>
      <c r="D9932" s="88"/>
      <c r="E9932" s="88"/>
      <c r="F9932" s="88"/>
    </row>
    <row r="9933" spans="1:6" s="92" customFormat="1">
      <c r="A9933" s="85"/>
      <c r="B9933" s="94"/>
      <c r="C9933" s="95"/>
      <c r="D9933" s="88"/>
      <c r="E9933" s="88"/>
      <c r="F9933" s="88"/>
    </row>
    <row r="9934" spans="1:6" s="92" customFormat="1">
      <c r="A9934" s="85"/>
      <c r="B9934" s="94"/>
      <c r="C9934" s="95"/>
      <c r="D9934" s="88"/>
      <c r="E9934" s="88"/>
      <c r="F9934" s="88"/>
    </row>
    <row r="9935" spans="1:6" s="92" customFormat="1">
      <c r="A9935" s="85"/>
      <c r="B9935" s="94"/>
      <c r="C9935" s="95"/>
      <c r="D9935" s="88"/>
      <c r="E9935" s="88"/>
      <c r="F9935" s="88"/>
    </row>
    <row r="9936" spans="1:6" s="92" customFormat="1">
      <c r="A9936" s="85"/>
      <c r="B9936" s="94"/>
      <c r="C9936" s="95"/>
      <c r="D9936" s="88"/>
      <c r="E9936" s="88"/>
      <c r="F9936" s="88"/>
    </row>
    <row r="9937" spans="1:6" s="92" customFormat="1">
      <c r="A9937" s="85"/>
      <c r="B9937" s="94"/>
      <c r="C9937" s="95"/>
      <c r="D9937" s="88"/>
      <c r="E9937" s="88"/>
      <c r="F9937" s="88"/>
    </row>
    <row r="9938" spans="1:6" s="92" customFormat="1">
      <c r="A9938" s="85"/>
      <c r="B9938" s="94"/>
      <c r="C9938" s="95"/>
      <c r="D9938" s="88"/>
      <c r="E9938" s="88"/>
      <c r="F9938" s="88"/>
    </row>
    <row r="9939" spans="1:6" s="92" customFormat="1">
      <c r="A9939" s="85"/>
      <c r="B9939" s="94"/>
      <c r="C9939" s="95"/>
      <c r="D9939" s="88"/>
      <c r="E9939" s="88"/>
      <c r="F9939" s="88"/>
    </row>
    <row r="9940" spans="1:6" s="92" customFormat="1">
      <c r="A9940" s="85"/>
      <c r="B9940" s="94"/>
      <c r="C9940" s="95"/>
      <c r="D9940" s="88"/>
      <c r="E9940" s="88"/>
      <c r="F9940" s="88"/>
    </row>
    <row r="9941" spans="1:6" s="92" customFormat="1">
      <c r="A9941" s="85"/>
      <c r="B9941" s="94"/>
      <c r="C9941" s="95"/>
      <c r="D9941" s="88"/>
      <c r="E9941" s="88"/>
      <c r="F9941" s="88"/>
    </row>
    <row r="9942" spans="1:6" s="92" customFormat="1">
      <c r="A9942" s="85"/>
      <c r="B9942" s="94"/>
      <c r="C9942" s="95"/>
      <c r="D9942" s="88"/>
      <c r="E9942" s="88"/>
      <c r="F9942" s="88"/>
    </row>
    <row r="9943" spans="1:6" s="92" customFormat="1">
      <c r="A9943" s="85"/>
      <c r="B9943" s="94"/>
      <c r="C9943" s="95"/>
      <c r="D9943" s="88"/>
      <c r="E9943" s="88"/>
      <c r="F9943" s="88"/>
    </row>
    <row r="9944" spans="1:6" s="92" customFormat="1">
      <c r="A9944" s="85"/>
      <c r="B9944" s="94"/>
      <c r="C9944" s="95"/>
      <c r="D9944" s="88"/>
      <c r="E9944" s="88"/>
      <c r="F9944" s="88"/>
    </row>
    <row r="9945" spans="1:6" s="92" customFormat="1">
      <c r="A9945" s="85"/>
      <c r="B9945" s="94"/>
      <c r="C9945" s="95"/>
      <c r="D9945" s="88"/>
      <c r="E9945" s="88"/>
      <c r="F9945" s="88"/>
    </row>
    <row r="9946" spans="1:6" s="92" customFormat="1">
      <c r="A9946" s="85"/>
      <c r="B9946" s="94"/>
      <c r="C9946" s="95"/>
      <c r="D9946" s="88"/>
      <c r="E9946" s="88"/>
      <c r="F9946" s="88"/>
    </row>
    <row r="9947" spans="1:6" s="92" customFormat="1">
      <c r="A9947" s="85"/>
      <c r="B9947" s="94"/>
      <c r="C9947" s="95"/>
      <c r="D9947" s="88"/>
      <c r="E9947" s="88"/>
      <c r="F9947" s="88"/>
    </row>
    <row r="9948" spans="1:6" s="92" customFormat="1">
      <c r="A9948" s="85"/>
      <c r="B9948" s="94"/>
      <c r="C9948" s="95"/>
      <c r="D9948" s="88"/>
      <c r="E9948" s="88"/>
      <c r="F9948" s="88"/>
    </row>
    <row r="9949" spans="1:6" s="92" customFormat="1">
      <c r="A9949" s="85"/>
      <c r="B9949" s="94"/>
      <c r="C9949" s="95"/>
      <c r="D9949" s="88"/>
      <c r="E9949" s="88"/>
      <c r="F9949" s="88"/>
    </row>
    <row r="9950" spans="1:6" s="92" customFormat="1">
      <c r="A9950" s="85"/>
      <c r="B9950" s="94"/>
      <c r="C9950" s="95"/>
      <c r="D9950" s="88"/>
      <c r="E9950" s="88"/>
      <c r="F9950" s="88"/>
    </row>
    <row r="9951" spans="1:6" s="92" customFormat="1">
      <c r="A9951" s="85"/>
      <c r="B9951" s="94"/>
      <c r="C9951" s="95"/>
      <c r="D9951" s="88"/>
      <c r="E9951" s="88"/>
      <c r="F9951" s="88"/>
    </row>
    <row r="9952" spans="1:6" s="92" customFormat="1">
      <c r="A9952" s="85"/>
      <c r="B9952" s="94"/>
      <c r="C9952" s="95"/>
      <c r="D9952" s="88"/>
      <c r="E9952" s="88"/>
      <c r="F9952" s="88"/>
    </row>
    <row r="9953" spans="1:6" s="92" customFormat="1">
      <c r="A9953" s="85"/>
      <c r="B9953" s="94"/>
      <c r="C9953" s="95"/>
      <c r="D9953" s="88"/>
      <c r="E9953" s="88"/>
      <c r="F9953" s="88"/>
    </row>
    <row r="9954" spans="1:6" s="92" customFormat="1">
      <c r="A9954" s="85"/>
      <c r="B9954" s="94"/>
      <c r="C9954" s="95"/>
      <c r="D9954" s="88"/>
      <c r="E9954" s="88"/>
      <c r="F9954" s="88"/>
    </row>
    <row r="9955" spans="1:6" s="92" customFormat="1">
      <c r="A9955" s="85"/>
      <c r="B9955" s="94"/>
      <c r="C9955" s="95"/>
      <c r="D9955" s="88"/>
      <c r="E9955" s="88"/>
      <c r="F9955" s="88"/>
    </row>
    <row r="9956" spans="1:6" s="92" customFormat="1">
      <c r="A9956" s="85"/>
      <c r="B9956" s="94"/>
      <c r="C9956" s="95"/>
      <c r="D9956" s="88"/>
      <c r="E9956" s="88"/>
      <c r="F9956" s="88"/>
    </row>
    <row r="9957" spans="1:6" s="92" customFormat="1">
      <c r="A9957" s="85"/>
      <c r="B9957" s="94"/>
      <c r="C9957" s="95"/>
      <c r="D9957" s="88"/>
      <c r="E9957" s="88"/>
      <c r="F9957" s="88"/>
    </row>
    <row r="9958" spans="1:6" s="92" customFormat="1">
      <c r="A9958" s="85"/>
      <c r="B9958" s="94"/>
      <c r="C9958" s="95"/>
      <c r="D9958" s="88"/>
      <c r="E9958" s="88"/>
      <c r="F9958" s="88"/>
    </row>
    <row r="9959" spans="1:6" s="92" customFormat="1">
      <c r="A9959" s="85"/>
      <c r="B9959" s="94"/>
      <c r="C9959" s="95"/>
      <c r="D9959" s="88"/>
      <c r="E9959" s="88"/>
      <c r="F9959" s="88"/>
    </row>
    <row r="9960" spans="1:6" s="92" customFormat="1">
      <c r="A9960" s="85"/>
      <c r="B9960" s="94"/>
      <c r="C9960" s="95"/>
      <c r="D9960" s="88"/>
      <c r="E9960" s="88"/>
      <c r="F9960" s="88"/>
    </row>
    <row r="9961" spans="1:6" s="92" customFormat="1">
      <c r="A9961" s="85"/>
      <c r="B9961" s="94"/>
      <c r="C9961" s="95"/>
      <c r="D9961" s="88"/>
      <c r="E9961" s="88"/>
      <c r="F9961" s="88"/>
    </row>
    <row r="9962" spans="1:6" s="92" customFormat="1">
      <c r="A9962" s="85"/>
      <c r="B9962" s="94"/>
      <c r="C9962" s="95"/>
      <c r="D9962" s="88"/>
      <c r="E9962" s="88"/>
      <c r="F9962" s="88"/>
    </row>
    <row r="9963" spans="1:6" s="92" customFormat="1">
      <c r="A9963" s="85"/>
      <c r="B9963" s="94"/>
      <c r="C9963" s="95"/>
      <c r="D9963" s="88"/>
      <c r="E9963" s="88"/>
      <c r="F9963" s="88"/>
    </row>
    <row r="9964" spans="1:6" s="92" customFormat="1">
      <c r="A9964" s="85"/>
      <c r="B9964" s="94"/>
      <c r="C9964" s="95"/>
      <c r="D9964" s="88"/>
      <c r="E9964" s="88"/>
      <c r="F9964" s="88"/>
    </row>
    <row r="9965" spans="1:6" s="92" customFormat="1">
      <c r="A9965" s="85"/>
      <c r="B9965" s="94"/>
      <c r="C9965" s="95"/>
      <c r="D9965" s="88"/>
      <c r="E9965" s="88"/>
      <c r="F9965" s="88"/>
    </row>
    <row r="9966" spans="1:6" s="92" customFormat="1">
      <c r="A9966" s="85"/>
      <c r="B9966" s="94"/>
      <c r="C9966" s="95"/>
      <c r="D9966" s="88"/>
      <c r="E9966" s="88"/>
      <c r="F9966" s="88"/>
    </row>
    <row r="9967" spans="1:6" s="92" customFormat="1">
      <c r="A9967" s="85"/>
      <c r="B9967" s="94"/>
      <c r="C9967" s="95"/>
      <c r="D9967" s="88"/>
      <c r="E9967" s="88"/>
      <c r="F9967" s="88"/>
    </row>
    <row r="9968" spans="1:6" s="92" customFormat="1">
      <c r="A9968" s="85"/>
      <c r="B9968" s="94"/>
      <c r="C9968" s="95"/>
      <c r="D9968" s="88"/>
      <c r="E9968" s="88"/>
      <c r="F9968" s="88"/>
    </row>
    <row r="9969" spans="1:6" s="92" customFormat="1">
      <c r="A9969" s="85"/>
      <c r="B9969" s="94"/>
      <c r="C9969" s="95"/>
      <c r="D9969" s="88"/>
      <c r="E9969" s="88"/>
      <c r="F9969" s="88"/>
    </row>
    <row r="9970" spans="1:6" s="92" customFormat="1">
      <c r="A9970" s="85"/>
      <c r="B9970" s="94"/>
      <c r="C9970" s="95"/>
      <c r="D9970" s="88"/>
      <c r="E9970" s="88"/>
      <c r="F9970" s="88"/>
    </row>
    <row r="9971" spans="1:6" s="92" customFormat="1">
      <c r="A9971" s="85"/>
      <c r="B9971" s="94"/>
      <c r="C9971" s="95"/>
      <c r="D9971" s="88"/>
      <c r="E9971" s="88"/>
      <c r="F9971" s="88"/>
    </row>
    <row r="9972" spans="1:6" s="92" customFormat="1">
      <c r="A9972" s="85"/>
      <c r="B9972" s="94"/>
      <c r="C9972" s="95"/>
      <c r="D9972" s="88"/>
      <c r="E9972" s="88"/>
      <c r="F9972" s="88"/>
    </row>
    <row r="9973" spans="1:6" s="92" customFormat="1">
      <c r="A9973" s="85"/>
      <c r="B9973" s="94"/>
      <c r="C9973" s="95"/>
      <c r="D9973" s="88"/>
      <c r="E9973" s="88"/>
      <c r="F9973" s="88"/>
    </row>
    <row r="9974" spans="1:6" s="92" customFormat="1">
      <c r="A9974" s="85"/>
      <c r="B9974" s="94"/>
      <c r="C9974" s="95"/>
      <c r="D9974" s="88"/>
      <c r="E9974" s="88"/>
      <c r="F9974" s="88"/>
    </row>
    <row r="9975" spans="1:6" s="92" customFormat="1">
      <c r="A9975" s="85"/>
      <c r="B9975" s="94"/>
      <c r="C9975" s="95"/>
      <c r="D9975" s="88"/>
      <c r="E9975" s="88"/>
      <c r="F9975" s="88"/>
    </row>
    <row r="9976" spans="1:6" s="92" customFormat="1">
      <c r="A9976" s="85"/>
      <c r="B9976" s="94"/>
      <c r="C9976" s="95"/>
      <c r="D9976" s="88"/>
      <c r="E9976" s="88"/>
      <c r="F9976" s="88"/>
    </row>
    <row r="9977" spans="1:6" s="92" customFormat="1">
      <c r="A9977" s="85"/>
      <c r="B9977" s="94"/>
      <c r="C9977" s="95"/>
      <c r="D9977" s="88"/>
      <c r="E9977" s="88"/>
      <c r="F9977" s="88"/>
    </row>
    <row r="9978" spans="1:6" s="92" customFormat="1">
      <c r="A9978" s="85"/>
      <c r="B9978" s="94"/>
      <c r="C9978" s="95"/>
      <c r="D9978" s="88"/>
      <c r="E9978" s="88"/>
      <c r="F9978" s="88"/>
    </row>
    <row r="9979" spans="1:6" s="92" customFormat="1">
      <c r="A9979" s="85"/>
      <c r="B9979" s="94"/>
      <c r="C9979" s="95"/>
      <c r="D9979" s="88"/>
      <c r="E9979" s="88"/>
      <c r="F9979" s="88"/>
    </row>
    <row r="9980" spans="1:6" s="92" customFormat="1">
      <c r="A9980" s="85"/>
      <c r="B9980" s="94"/>
      <c r="C9980" s="95"/>
      <c r="D9980" s="88"/>
      <c r="E9980" s="88"/>
      <c r="F9980" s="88"/>
    </row>
    <row r="9981" spans="1:6" s="92" customFormat="1">
      <c r="A9981" s="85"/>
      <c r="B9981" s="94"/>
      <c r="C9981" s="95"/>
      <c r="D9981" s="88"/>
      <c r="E9981" s="88"/>
      <c r="F9981" s="88"/>
    </row>
    <row r="9982" spans="1:6" s="92" customFormat="1">
      <c r="A9982" s="85"/>
      <c r="B9982" s="94"/>
      <c r="C9982" s="95"/>
      <c r="D9982" s="88"/>
      <c r="E9982" s="88"/>
      <c r="F9982" s="88"/>
    </row>
    <row r="9983" spans="1:6" s="92" customFormat="1">
      <c r="A9983" s="85"/>
      <c r="B9983" s="94"/>
      <c r="C9983" s="95"/>
      <c r="D9983" s="88"/>
      <c r="E9983" s="88"/>
      <c r="F9983" s="88"/>
    </row>
    <row r="9984" spans="1:6" s="92" customFormat="1">
      <c r="A9984" s="85"/>
      <c r="B9984" s="94"/>
      <c r="C9984" s="95"/>
      <c r="D9984" s="88"/>
      <c r="E9984" s="88"/>
      <c r="F9984" s="88"/>
    </row>
    <row r="9985" spans="1:6" s="92" customFormat="1">
      <c r="A9985" s="85"/>
      <c r="B9985" s="94"/>
      <c r="C9985" s="95"/>
      <c r="D9985" s="88"/>
      <c r="E9985" s="88"/>
      <c r="F9985" s="88"/>
    </row>
    <row r="9986" spans="1:6" s="92" customFormat="1">
      <c r="A9986" s="85"/>
      <c r="B9986" s="94"/>
      <c r="C9986" s="95"/>
      <c r="D9986" s="88"/>
      <c r="E9986" s="88"/>
      <c r="F9986" s="88"/>
    </row>
    <row r="9987" spans="1:6" s="92" customFormat="1">
      <c r="A9987" s="85"/>
      <c r="B9987" s="94"/>
      <c r="C9987" s="95"/>
      <c r="D9987" s="88"/>
      <c r="E9987" s="88"/>
      <c r="F9987" s="88"/>
    </row>
    <row r="9988" spans="1:6" s="92" customFormat="1">
      <c r="A9988" s="85"/>
      <c r="B9988" s="94"/>
      <c r="C9988" s="95"/>
      <c r="D9988" s="88"/>
      <c r="E9988" s="88"/>
      <c r="F9988" s="88"/>
    </row>
    <row r="9989" spans="1:6" s="92" customFormat="1">
      <c r="A9989" s="85"/>
      <c r="B9989" s="94"/>
      <c r="C9989" s="95"/>
      <c r="D9989" s="88"/>
      <c r="E9989" s="88"/>
      <c r="F9989" s="88"/>
    </row>
    <row r="9990" spans="1:6" s="92" customFormat="1">
      <c r="A9990" s="85"/>
      <c r="B9990" s="94"/>
      <c r="C9990" s="95"/>
      <c r="D9990" s="88"/>
      <c r="E9990" s="88"/>
      <c r="F9990" s="88"/>
    </row>
    <row r="9991" spans="1:6" s="92" customFormat="1">
      <c r="A9991" s="85"/>
      <c r="B9991" s="94"/>
      <c r="C9991" s="95"/>
      <c r="D9991" s="88"/>
      <c r="E9991" s="88"/>
      <c r="F9991" s="88"/>
    </row>
    <row r="9992" spans="1:6" s="92" customFormat="1">
      <c r="A9992" s="85"/>
      <c r="B9992" s="94"/>
      <c r="C9992" s="95"/>
      <c r="D9992" s="88"/>
      <c r="E9992" s="88"/>
      <c r="F9992" s="88"/>
    </row>
    <row r="9993" spans="1:6" s="92" customFormat="1">
      <c r="A9993" s="85"/>
      <c r="B9993" s="94"/>
      <c r="C9993" s="95"/>
      <c r="D9993" s="88"/>
      <c r="E9993" s="88"/>
      <c r="F9993" s="88"/>
    </row>
    <row r="9994" spans="1:6" s="92" customFormat="1">
      <c r="A9994" s="85"/>
      <c r="B9994" s="94"/>
      <c r="C9994" s="95"/>
      <c r="D9994" s="88"/>
      <c r="E9994" s="88"/>
      <c r="F9994" s="88"/>
    </row>
    <row r="9995" spans="1:6" s="92" customFormat="1">
      <c r="A9995" s="85"/>
      <c r="B9995" s="94"/>
      <c r="C9995" s="95"/>
      <c r="D9995" s="88"/>
      <c r="E9995" s="88"/>
      <c r="F9995" s="88"/>
    </row>
    <row r="9996" spans="1:6" s="92" customFormat="1">
      <c r="A9996" s="85"/>
      <c r="B9996" s="94"/>
      <c r="C9996" s="95"/>
      <c r="D9996" s="88"/>
      <c r="E9996" s="88"/>
      <c r="F9996" s="88"/>
    </row>
    <row r="9997" spans="1:6" s="92" customFormat="1">
      <c r="A9997" s="85"/>
      <c r="B9997" s="94"/>
      <c r="C9997" s="95"/>
      <c r="D9997" s="88"/>
      <c r="E9997" s="88"/>
      <c r="F9997" s="88"/>
    </row>
    <row r="9998" spans="1:6" s="92" customFormat="1">
      <c r="A9998" s="85"/>
      <c r="B9998" s="94"/>
      <c r="C9998" s="95"/>
      <c r="D9998" s="88"/>
      <c r="E9998" s="88"/>
      <c r="F9998" s="88"/>
    </row>
    <row r="9999" spans="1:6" s="92" customFormat="1">
      <c r="A9999" s="85"/>
      <c r="B9999" s="94"/>
      <c r="C9999" s="95"/>
      <c r="D9999" s="88"/>
      <c r="E9999" s="88"/>
      <c r="F9999" s="88"/>
    </row>
    <row r="10000" spans="1:6" s="92" customFormat="1">
      <c r="A10000" s="85"/>
      <c r="B10000" s="94"/>
      <c r="C10000" s="95"/>
      <c r="D10000" s="88"/>
      <c r="E10000" s="88"/>
      <c r="F10000" s="88"/>
    </row>
    <row r="10001" spans="1:6" s="92" customFormat="1">
      <c r="A10001" s="85"/>
      <c r="B10001" s="94"/>
      <c r="C10001" s="95"/>
      <c r="D10001" s="88"/>
      <c r="E10001" s="88"/>
      <c r="F10001" s="88"/>
    </row>
    <row r="10002" spans="1:6" s="92" customFormat="1">
      <c r="A10002" s="85"/>
      <c r="B10002" s="94"/>
      <c r="C10002" s="95"/>
      <c r="D10002" s="88"/>
      <c r="E10002" s="88"/>
      <c r="F10002" s="88"/>
    </row>
    <row r="10003" spans="1:6" s="92" customFormat="1">
      <c r="A10003" s="85"/>
      <c r="B10003" s="94"/>
      <c r="C10003" s="95"/>
      <c r="D10003" s="88"/>
      <c r="E10003" s="88"/>
      <c r="F10003" s="88"/>
    </row>
    <row r="10004" spans="1:6" s="92" customFormat="1">
      <c r="A10004" s="85"/>
      <c r="B10004" s="94"/>
      <c r="C10004" s="95"/>
      <c r="D10004" s="88"/>
      <c r="E10004" s="88"/>
      <c r="F10004" s="88"/>
    </row>
    <row r="10005" spans="1:6" s="92" customFormat="1">
      <c r="A10005" s="85"/>
      <c r="B10005" s="94"/>
      <c r="C10005" s="95"/>
      <c r="D10005" s="88"/>
      <c r="E10005" s="88"/>
      <c r="F10005" s="88"/>
    </row>
    <row r="10006" spans="1:6" s="92" customFormat="1">
      <c r="A10006" s="85"/>
      <c r="B10006" s="94"/>
      <c r="C10006" s="95"/>
      <c r="D10006" s="88"/>
      <c r="E10006" s="88"/>
      <c r="F10006" s="88"/>
    </row>
    <row r="10007" spans="1:6" s="92" customFormat="1">
      <c r="A10007" s="85"/>
      <c r="B10007" s="94"/>
      <c r="C10007" s="95"/>
      <c r="D10007" s="88"/>
      <c r="E10007" s="88"/>
      <c r="F10007" s="88"/>
    </row>
    <row r="10008" spans="1:6" s="92" customFormat="1">
      <c r="A10008" s="85"/>
      <c r="B10008" s="94"/>
      <c r="C10008" s="95"/>
      <c r="D10008" s="88"/>
      <c r="E10008" s="88"/>
      <c r="F10008" s="88"/>
    </row>
    <row r="10009" spans="1:6" s="92" customFormat="1">
      <c r="A10009" s="85"/>
      <c r="B10009" s="94"/>
      <c r="C10009" s="95"/>
      <c r="D10009" s="88"/>
      <c r="E10009" s="88"/>
      <c r="F10009" s="88"/>
    </row>
    <row r="10010" spans="1:6" s="92" customFormat="1">
      <c r="A10010" s="85"/>
      <c r="B10010" s="94"/>
      <c r="C10010" s="95"/>
      <c r="D10010" s="88"/>
      <c r="E10010" s="88"/>
      <c r="F10010" s="88"/>
    </row>
    <row r="10011" spans="1:6" s="92" customFormat="1">
      <c r="A10011" s="85"/>
      <c r="B10011" s="94"/>
      <c r="C10011" s="95"/>
      <c r="D10011" s="88"/>
      <c r="E10011" s="88"/>
      <c r="F10011" s="88"/>
    </row>
    <row r="10012" spans="1:6" s="92" customFormat="1">
      <c r="A10012" s="85"/>
      <c r="B10012" s="94"/>
      <c r="C10012" s="95"/>
      <c r="D10012" s="88"/>
      <c r="E10012" s="88"/>
      <c r="F10012" s="88"/>
    </row>
    <row r="10013" spans="1:6" s="92" customFormat="1">
      <c r="A10013" s="85"/>
      <c r="B10013" s="94"/>
      <c r="C10013" s="95"/>
      <c r="D10013" s="88"/>
      <c r="E10013" s="88"/>
      <c r="F10013" s="88"/>
    </row>
    <row r="10014" spans="1:6" s="92" customFormat="1">
      <c r="A10014" s="85"/>
      <c r="B10014" s="94"/>
      <c r="C10014" s="95"/>
      <c r="D10014" s="88"/>
      <c r="E10014" s="88"/>
      <c r="F10014" s="88"/>
    </row>
    <row r="10015" spans="1:6" s="92" customFormat="1">
      <c r="A10015" s="85"/>
      <c r="B10015" s="94"/>
      <c r="C10015" s="95"/>
      <c r="D10015" s="88"/>
      <c r="E10015" s="88"/>
      <c r="F10015" s="88"/>
    </row>
    <row r="10016" spans="1:6" s="92" customFormat="1">
      <c r="A10016" s="85"/>
      <c r="B10016" s="94"/>
      <c r="C10016" s="95"/>
      <c r="D10016" s="88"/>
      <c r="E10016" s="88"/>
      <c r="F10016" s="88"/>
    </row>
    <row r="10017" spans="1:6" s="92" customFormat="1">
      <c r="A10017" s="85"/>
      <c r="B10017" s="94"/>
      <c r="C10017" s="95"/>
      <c r="D10017" s="88"/>
      <c r="E10017" s="88"/>
      <c r="F10017" s="88"/>
    </row>
    <row r="10018" spans="1:6" s="92" customFormat="1">
      <c r="A10018" s="85"/>
      <c r="B10018" s="94"/>
      <c r="C10018" s="95"/>
      <c r="D10018" s="88"/>
      <c r="E10018" s="88"/>
      <c r="F10018" s="88"/>
    </row>
    <row r="10019" spans="1:6" s="92" customFormat="1">
      <c r="A10019" s="85"/>
      <c r="B10019" s="94"/>
      <c r="C10019" s="95"/>
      <c r="D10019" s="88"/>
      <c r="E10019" s="88"/>
      <c r="F10019" s="88"/>
    </row>
    <row r="10020" spans="1:6" s="92" customFormat="1">
      <c r="A10020" s="85"/>
      <c r="B10020" s="94"/>
      <c r="C10020" s="95"/>
      <c r="D10020" s="88"/>
      <c r="E10020" s="88"/>
      <c r="F10020" s="88"/>
    </row>
    <row r="10021" spans="1:6" s="92" customFormat="1">
      <c r="A10021" s="85"/>
      <c r="B10021" s="94"/>
      <c r="C10021" s="95"/>
      <c r="D10021" s="88"/>
      <c r="E10021" s="88"/>
      <c r="F10021" s="88"/>
    </row>
    <row r="10022" spans="1:6" s="92" customFormat="1">
      <c r="A10022" s="85"/>
      <c r="B10022" s="94"/>
      <c r="C10022" s="95"/>
      <c r="D10022" s="88"/>
      <c r="E10022" s="88"/>
      <c r="F10022" s="88"/>
    </row>
    <row r="10023" spans="1:6" s="92" customFormat="1">
      <c r="A10023" s="85"/>
      <c r="B10023" s="94"/>
      <c r="C10023" s="95"/>
      <c r="D10023" s="88"/>
      <c r="E10023" s="88"/>
      <c r="F10023" s="88"/>
    </row>
    <row r="10024" spans="1:6" s="92" customFormat="1">
      <c r="A10024" s="85"/>
      <c r="B10024" s="94"/>
      <c r="C10024" s="95"/>
      <c r="D10024" s="88"/>
      <c r="E10024" s="88"/>
      <c r="F10024" s="88"/>
    </row>
    <row r="10025" spans="1:6" s="92" customFormat="1">
      <c r="A10025" s="85"/>
      <c r="B10025" s="94"/>
      <c r="C10025" s="95"/>
      <c r="D10025" s="88"/>
      <c r="E10025" s="88"/>
      <c r="F10025" s="88"/>
    </row>
    <row r="10026" spans="1:6" s="92" customFormat="1">
      <c r="A10026" s="85"/>
      <c r="B10026" s="94"/>
      <c r="C10026" s="95"/>
      <c r="D10026" s="88"/>
      <c r="E10026" s="88"/>
      <c r="F10026" s="88"/>
    </row>
    <row r="10027" spans="1:6" s="92" customFormat="1">
      <c r="A10027" s="85"/>
      <c r="B10027" s="94"/>
      <c r="C10027" s="95"/>
      <c r="D10027" s="88"/>
      <c r="E10027" s="88"/>
      <c r="F10027" s="88"/>
    </row>
    <row r="10028" spans="1:6" s="92" customFormat="1">
      <c r="A10028" s="85"/>
      <c r="B10028" s="94"/>
      <c r="C10028" s="95"/>
      <c r="D10028" s="88"/>
      <c r="E10028" s="88"/>
      <c r="F10028" s="88"/>
    </row>
    <row r="10029" spans="1:6" s="92" customFormat="1">
      <c r="A10029" s="85"/>
      <c r="B10029" s="94"/>
      <c r="C10029" s="95"/>
      <c r="D10029" s="88"/>
      <c r="E10029" s="88"/>
      <c r="F10029" s="88"/>
    </row>
    <row r="10030" spans="1:6" s="92" customFormat="1">
      <c r="A10030" s="85"/>
      <c r="B10030" s="94"/>
      <c r="C10030" s="95"/>
      <c r="D10030" s="88"/>
      <c r="E10030" s="88"/>
      <c r="F10030" s="88"/>
    </row>
    <row r="10031" spans="1:6" s="92" customFormat="1">
      <c r="A10031" s="85"/>
      <c r="B10031" s="94"/>
      <c r="C10031" s="95"/>
      <c r="D10031" s="88"/>
      <c r="E10031" s="88"/>
      <c r="F10031" s="88"/>
    </row>
    <row r="10032" spans="1:6" s="92" customFormat="1">
      <c r="A10032" s="85"/>
      <c r="B10032" s="94"/>
      <c r="C10032" s="95"/>
      <c r="D10032" s="88"/>
      <c r="E10032" s="88"/>
      <c r="F10032" s="88"/>
    </row>
    <row r="10033" spans="1:6" s="92" customFormat="1">
      <c r="A10033" s="85"/>
      <c r="B10033" s="94"/>
      <c r="C10033" s="95"/>
      <c r="D10033" s="88"/>
      <c r="E10033" s="88"/>
      <c r="F10033" s="88"/>
    </row>
    <row r="10034" spans="1:6" s="92" customFormat="1">
      <c r="A10034" s="85"/>
      <c r="B10034" s="94"/>
      <c r="C10034" s="95"/>
      <c r="D10034" s="88"/>
      <c r="E10034" s="88"/>
      <c r="F10034" s="88"/>
    </row>
    <row r="10035" spans="1:6" s="92" customFormat="1">
      <c r="A10035" s="85"/>
      <c r="B10035" s="94"/>
      <c r="C10035" s="95"/>
      <c r="D10035" s="88"/>
      <c r="E10035" s="88"/>
      <c r="F10035" s="88"/>
    </row>
    <row r="10036" spans="1:6" s="92" customFormat="1">
      <c r="A10036" s="85"/>
      <c r="B10036" s="94"/>
      <c r="C10036" s="95"/>
      <c r="D10036" s="88"/>
      <c r="E10036" s="88"/>
      <c r="F10036" s="88"/>
    </row>
    <row r="10037" spans="1:6" s="92" customFormat="1">
      <c r="A10037" s="85"/>
      <c r="B10037" s="94"/>
      <c r="C10037" s="95"/>
      <c r="D10037" s="88"/>
      <c r="E10037" s="88"/>
      <c r="F10037" s="88"/>
    </row>
    <row r="10038" spans="1:6" s="92" customFormat="1">
      <c r="A10038" s="85"/>
      <c r="B10038" s="94"/>
      <c r="C10038" s="95"/>
      <c r="D10038" s="88"/>
      <c r="E10038" s="88"/>
      <c r="F10038" s="88"/>
    </row>
    <row r="10039" spans="1:6" s="92" customFormat="1">
      <c r="A10039" s="85"/>
      <c r="B10039" s="94"/>
      <c r="C10039" s="95"/>
      <c r="D10039" s="88"/>
      <c r="E10039" s="88"/>
      <c r="F10039" s="88"/>
    </row>
    <row r="10040" spans="1:6" s="92" customFormat="1">
      <c r="A10040" s="85"/>
      <c r="B10040" s="94"/>
      <c r="C10040" s="95"/>
      <c r="D10040" s="88"/>
      <c r="E10040" s="88"/>
      <c r="F10040" s="88"/>
    </row>
    <row r="10041" spans="1:6" s="92" customFormat="1">
      <c r="A10041" s="85"/>
      <c r="B10041" s="94"/>
      <c r="C10041" s="95"/>
      <c r="D10041" s="88"/>
      <c r="E10041" s="88"/>
      <c r="F10041" s="88"/>
    </row>
    <row r="10042" spans="1:6" s="92" customFormat="1">
      <c r="A10042" s="85"/>
      <c r="B10042" s="94"/>
      <c r="C10042" s="95"/>
      <c r="D10042" s="88"/>
      <c r="E10042" s="88"/>
      <c r="F10042" s="88"/>
    </row>
    <row r="10043" spans="1:6" s="92" customFormat="1">
      <c r="A10043" s="85"/>
      <c r="B10043" s="94"/>
      <c r="C10043" s="95"/>
      <c r="D10043" s="88"/>
      <c r="E10043" s="88"/>
      <c r="F10043" s="88"/>
    </row>
    <row r="10044" spans="1:6" s="92" customFormat="1">
      <c r="A10044" s="85"/>
      <c r="B10044" s="94"/>
      <c r="C10044" s="95"/>
      <c r="D10044" s="88"/>
      <c r="E10044" s="88"/>
      <c r="F10044" s="88"/>
    </row>
    <row r="10045" spans="1:6" s="92" customFormat="1">
      <c r="A10045" s="85"/>
      <c r="B10045" s="94"/>
      <c r="C10045" s="95"/>
      <c r="D10045" s="88"/>
      <c r="E10045" s="88"/>
      <c r="F10045" s="88"/>
    </row>
    <row r="10046" spans="1:6" s="92" customFormat="1">
      <c r="A10046" s="85"/>
      <c r="B10046" s="94"/>
      <c r="C10046" s="95"/>
      <c r="D10046" s="88"/>
      <c r="E10046" s="88"/>
      <c r="F10046" s="88"/>
    </row>
    <row r="10047" spans="1:6" s="92" customFormat="1">
      <c r="A10047" s="85"/>
      <c r="B10047" s="94"/>
      <c r="C10047" s="95"/>
      <c r="D10047" s="88"/>
      <c r="E10047" s="88"/>
      <c r="F10047" s="88"/>
    </row>
    <row r="10048" spans="1:6" s="92" customFormat="1">
      <c r="A10048" s="85"/>
      <c r="B10048" s="94"/>
      <c r="C10048" s="95"/>
      <c r="D10048" s="88"/>
      <c r="E10048" s="88"/>
      <c r="F10048" s="88"/>
    </row>
    <row r="10049" spans="1:6" s="92" customFormat="1">
      <c r="A10049" s="85"/>
      <c r="B10049" s="94"/>
      <c r="C10049" s="95"/>
      <c r="D10049" s="88"/>
      <c r="E10049" s="88"/>
      <c r="F10049" s="88"/>
    </row>
    <row r="10050" spans="1:6" s="92" customFormat="1">
      <c r="A10050" s="85"/>
      <c r="B10050" s="94"/>
      <c r="C10050" s="95"/>
      <c r="D10050" s="88"/>
      <c r="E10050" s="88"/>
      <c r="F10050" s="88"/>
    </row>
    <row r="10051" spans="1:6" s="92" customFormat="1">
      <c r="A10051" s="85"/>
      <c r="B10051" s="94"/>
      <c r="C10051" s="95"/>
      <c r="D10051" s="88"/>
      <c r="E10051" s="88"/>
      <c r="F10051" s="88"/>
    </row>
    <row r="10052" spans="1:6" s="92" customFormat="1">
      <c r="A10052" s="85"/>
      <c r="B10052" s="94"/>
      <c r="C10052" s="95"/>
      <c r="D10052" s="88"/>
      <c r="E10052" s="88"/>
      <c r="F10052" s="88"/>
    </row>
    <row r="10053" spans="1:6" s="92" customFormat="1">
      <c r="A10053" s="85"/>
      <c r="B10053" s="94"/>
      <c r="C10053" s="95"/>
      <c r="D10053" s="88"/>
      <c r="E10053" s="88"/>
      <c r="F10053" s="88"/>
    </row>
    <row r="10054" spans="1:6" s="92" customFormat="1">
      <c r="A10054" s="85"/>
      <c r="B10054" s="94"/>
      <c r="C10054" s="95"/>
      <c r="D10054" s="88"/>
      <c r="E10054" s="88"/>
      <c r="F10054" s="88"/>
    </row>
    <row r="10055" spans="1:6" s="92" customFormat="1">
      <c r="A10055" s="85"/>
      <c r="B10055" s="94"/>
      <c r="C10055" s="95"/>
      <c r="D10055" s="88"/>
      <c r="E10055" s="88"/>
      <c r="F10055" s="88"/>
    </row>
    <row r="10056" spans="1:6" s="92" customFormat="1">
      <c r="A10056" s="85"/>
      <c r="B10056" s="94"/>
      <c r="C10056" s="95"/>
      <c r="D10056" s="88"/>
      <c r="E10056" s="88"/>
      <c r="F10056" s="88"/>
    </row>
    <row r="10057" spans="1:6" s="92" customFormat="1">
      <c r="A10057" s="85"/>
      <c r="B10057" s="94"/>
      <c r="C10057" s="95"/>
      <c r="D10057" s="88"/>
      <c r="E10057" s="88"/>
      <c r="F10057" s="88"/>
    </row>
    <row r="10058" spans="1:6" s="92" customFormat="1">
      <c r="A10058" s="85"/>
      <c r="B10058" s="94"/>
      <c r="C10058" s="95"/>
      <c r="D10058" s="88"/>
      <c r="E10058" s="88"/>
      <c r="F10058" s="88"/>
    </row>
    <row r="10059" spans="1:6" s="92" customFormat="1">
      <c r="A10059" s="85"/>
      <c r="B10059" s="94"/>
      <c r="C10059" s="95"/>
      <c r="D10059" s="88"/>
      <c r="E10059" s="88"/>
      <c r="F10059" s="88"/>
    </row>
    <row r="10060" spans="1:6" s="92" customFormat="1">
      <c r="A10060" s="85"/>
      <c r="B10060" s="94"/>
      <c r="C10060" s="95"/>
      <c r="D10060" s="88"/>
      <c r="E10060" s="88"/>
      <c r="F10060" s="88"/>
    </row>
    <row r="10061" spans="1:6" s="92" customFormat="1">
      <c r="A10061" s="85"/>
      <c r="B10061" s="94"/>
      <c r="C10061" s="95"/>
      <c r="D10061" s="88"/>
      <c r="E10061" s="88"/>
      <c r="F10061" s="88"/>
    </row>
    <row r="10062" spans="1:6" s="92" customFormat="1">
      <c r="A10062" s="85"/>
      <c r="B10062" s="94"/>
      <c r="C10062" s="95"/>
      <c r="D10062" s="88"/>
      <c r="E10062" s="88"/>
      <c r="F10062" s="88"/>
    </row>
    <row r="10063" spans="1:6" s="92" customFormat="1">
      <c r="A10063" s="85"/>
      <c r="B10063" s="94"/>
      <c r="C10063" s="95"/>
      <c r="D10063" s="88"/>
      <c r="E10063" s="88"/>
      <c r="F10063" s="88"/>
    </row>
    <row r="10064" spans="1:6" s="92" customFormat="1">
      <c r="A10064" s="85"/>
      <c r="B10064" s="94"/>
      <c r="C10064" s="95"/>
      <c r="D10064" s="88"/>
      <c r="E10064" s="88"/>
      <c r="F10064" s="88"/>
    </row>
    <row r="10065" spans="1:6" s="92" customFormat="1">
      <c r="A10065" s="85"/>
      <c r="B10065" s="94"/>
      <c r="C10065" s="95"/>
      <c r="D10065" s="88"/>
      <c r="E10065" s="88"/>
      <c r="F10065" s="88"/>
    </row>
    <row r="10066" spans="1:6" s="92" customFormat="1">
      <c r="A10066" s="85"/>
      <c r="B10066" s="94"/>
      <c r="C10066" s="95"/>
      <c r="D10066" s="88"/>
      <c r="E10066" s="88"/>
      <c r="F10066" s="88"/>
    </row>
    <row r="10067" spans="1:6" s="92" customFormat="1">
      <c r="A10067" s="85"/>
      <c r="B10067" s="94"/>
      <c r="C10067" s="95"/>
      <c r="D10067" s="88"/>
      <c r="E10067" s="88"/>
      <c r="F10067" s="88"/>
    </row>
    <row r="10068" spans="1:6" s="92" customFormat="1">
      <c r="A10068" s="85"/>
      <c r="B10068" s="94"/>
      <c r="C10068" s="95"/>
      <c r="D10068" s="88"/>
      <c r="E10068" s="88"/>
      <c r="F10068" s="88"/>
    </row>
    <row r="10069" spans="1:6" s="92" customFormat="1">
      <c r="A10069" s="85"/>
      <c r="B10069" s="94"/>
      <c r="C10069" s="95"/>
      <c r="D10069" s="88"/>
      <c r="E10069" s="88"/>
      <c r="F10069" s="88"/>
    </row>
    <row r="10070" spans="1:6" s="92" customFormat="1">
      <c r="A10070" s="85"/>
      <c r="B10070" s="94"/>
      <c r="C10070" s="95"/>
      <c r="D10070" s="88"/>
      <c r="E10070" s="88"/>
      <c r="F10070" s="88"/>
    </row>
    <row r="10071" spans="1:6" s="92" customFormat="1">
      <c r="A10071" s="85"/>
      <c r="B10071" s="94"/>
      <c r="C10071" s="95"/>
      <c r="D10071" s="88"/>
      <c r="E10071" s="88"/>
      <c r="F10071" s="88"/>
    </row>
    <row r="10072" spans="1:6" s="92" customFormat="1">
      <c r="A10072" s="85"/>
      <c r="B10072" s="94"/>
      <c r="C10072" s="95"/>
      <c r="D10072" s="88"/>
      <c r="E10072" s="88"/>
      <c r="F10072" s="88"/>
    </row>
    <row r="10073" spans="1:6" s="92" customFormat="1">
      <c r="A10073" s="85"/>
      <c r="B10073" s="94"/>
      <c r="C10073" s="95"/>
      <c r="D10073" s="88"/>
      <c r="E10073" s="88"/>
      <c r="F10073" s="88"/>
    </row>
    <row r="10074" spans="1:6" s="92" customFormat="1">
      <c r="A10074" s="85"/>
      <c r="B10074" s="94"/>
      <c r="C10074" s="95"/>
      <c r="D10074" s="88"/>
      <c r="E10074" s="88"/>
      <c r="F10074" s="88"/>
    </row>
    <row r="10075" spans="1:6" s="92" customFormat="1">
      <c r="A10075" s="85"/>
      <c r="B10075" s="94"/>
      <c r="C10075" s="95"/>
      <c r="D10075" s="88"/>
      <c r="E10075" s="88"/>
      <c r="F10075" s="88"/>
    </row>
    <row r="10076" spans="1:6" s="92" customFormat="1">
      <c r="A10076" s="85"/>
      <c r="B10076" s="94"/>
      <c r="C10076" s="95"/>
      <c r="D10076" s="88"/>
      <c r="E10076" s="88"/>
      <c r="F10076" s="88"/>
    </row>
    <row r="10077" spans="1:6" s="92" customFormat="1">
      <c r="A10077" s="85"/>
      <c r="B10077" s="94"/>
      <c r="C10077" s="95"/>
      <c r="D10077" s="88"/>
      <c r="E10077" s="88"/>
      <c r="F10077" s="88"/>
    </row>
    <row r="10078" spans="1:6" s="92" customFormat="1">
      <c r="A10078" s="85"/>
      <c r="B10078" s="94"/>
      <c r="C10078" s="95"/>
      <c r="D10078" s="88"/>
      <c r="E10078" s="88"/>
      <c r="F10078" s="88"/>
    </row>
    <row r="10079" spans="1:6" s="92" customFormat="1">
      <c r="A10079" s="85"/>
      <c r="B10079" s="94"/>
      <c r="C10079" s="95"/>
      <c r="D10079" s="88"/>
      <c r="E10079" s="88"/>
      <c r="F10079" s="88"/>
    </row>
    <row r="10080" spans="1:6" s="92" customFormat="1">
      <c r="A10080" s="85"/>
      <c r="B10080" s="94"/>
      <c r="C10080" s="95"/>
      <c r="D10080" s="88"/>
      <c r="E10080" s="88"/>
      <c r="F10080" s="88"/>
    </row>
    <row r="10081" spans="1:6" s="92" customFormat="1">
      <c r="A10081" s="85"/>
      <c r="B10081" s="94"/>
      <c r="C10081" s="95"/>
      <c r="D10081" s="88"/>
      <c r="E10081" s="88"/>
      <c r="F10081" s="88"/>
    </row>
    <row r="10082" spans="1:6" s="92" customFormat="1">
      <c r="A10082" s="85"/>
      <c r="B10082" s="94"/>
      <c r="C10082" s="95"/>
      <c r="D10082" s="88"/>
      <c r="E10082" s="88"/>
      <c r="F10082" s="88"/>
    </row>
    <row r="10083" spans="1:6" s="92" customFormat="1">
      <c r="A10083" s="85"/>
      <c r="B10083" s="94"/>
      <c r="C10083" s="95"/>
      <c r="D10083" s="88"/>
      <c r="E10083" s="88"/>
      <c r="F10083" s="88"/>
    </row>
    <row r="10084" spans="1:6" s="92" customFormat="1">
      <c r="A10084" s="85"/>
      <c r="B10084" s="94"/>
      <c r="C10084" s="95"/>
      <c r="D10084" s="88"/>
      <c r="E10084" s="88"/>
      <c r="F10084" s="88"/>
    </row>
    <row r="10085" spans="1:6" s="92" customFormat="1">
      <c r="A10085" s="85"/>
      <c r="B10085" s="94"/>
      <c r="C10085" s="95"/>
      <c r="D10085" s="88"/>
      <c r="E10085" s="88"/>
      <c r="F10085" s="88"/>
    </row>
    <row r="10086" spans="1:6" s="92" customFormat="1">
      <c r="A10086" s="85"/>
      <c r="B10086" s="94"/>
      <c r="C10086" s="95"/>
      <c r="D10086" s="88"/>
      <c r="E10086" s="88"/>
      <c r="F10086" s="88"/>
    </row>
    <row r="10087" spans="1:6" s="92" customFormat="1">
      <c r="A10087" s="85"/>
      <c r="B10087" s="94"/>
      <c r="C10087" s="95"/>
      <c r="D10087" s="88"/>
      <c r="E10087" s="88"/>
      <c r="F10087" s="88"/>
    </row>
    <row r="10088" spans="1:6" s="92" customFormat="1">
      <c r="A10088" s="85"/>
      <c r="B10088" s="94"/>
      <c r="C10088" s="95"/>
      <c r="D10088" s="88"/>
      <c r="E10088" s="88"/>
      <c r="F10088" s="88"/>
    </row>
    <row r="10089" spans="1:6" s="92" customFormat="1">
      <c r="A10089" s="85"/>
      <c r="B10089" s="94"/>
      <c r="C10089" s="95"/>
      <c r="D10089" s="88"/>
      <c r="E10089" s="88"/>
      <c r="F10089" s="88"/>
    </row>
    <row r="10090" spans="1:6" s="92" customFormat="1">
      <c r="A10090" s="85"/>
      <c r="B10090" s="94"/>
      <c r="C10090" s="95"/>
      <c r="D10090" s="88"/>
      <c r="E10090" s="88"/>
      <c r="F10090" s="88"/>
    </row>
    <row r="10091" spans="1:6" s="92" customFormat="1">
      <c r="A10091" s="85"/>
      <c r="B10091" s="94"/>
      <c r="C10091" s="95"/>
      <c r="D10091" s="88"/>
      <c r="E10091" s="88"/>
      <c r="F10091" s="88"/>
    </row>
    <row r="10092" spans="1:6" s="92" customFormat="1">
      <c r="A10092" s="85"/>
      <c r="B10092" s="94"/>
      <c r="C10092" s="95"/>
      <c r="D10092" s="88"/>
      <c r="E10092" s="88"/>
      <c r="F10092" s="88"/>
    </row>
    <row r="10093" spans="1:6" s="92" customFormat="1">
      <c r="A10093" s="85"/>
      <c r="B10093" s="94"/>
      <c r="C10093" s="95"/>
      <c r="D10093" s="88"/>
      <c r="E10093" s="88"/>
      <c r="F10093" s="88"/>
    </row>
    <row r="10094" spans="1:6" s="92" customFormat="1">
      <c r="A10094" s="85"/>
      <c r="B10094" s="94"/>
      <c r="C10094" s="95"/>
      <c r="D10094" s="88"/>
      <c r="E10094" s="88"/>
      <c r="F10094" s="88"/>
    </row>
    <row r="10095" spans="1:6" s="92" customFormat="1">
      <c r="A10095" s="85"/>
      <c r="B10095" s="94"/>
      <c r="C10095" s="95"/>
      <c r="D10095" s="88"/>
      <c r="E10095" s="88"/>
      <c r="F10095" s="88"/>
    </row>
    <row r="10096" spans="1:6" s="92" customFormat="1">
      <c r="A10096" s="85"/>
      <c r="B10096" s="94"/>
      <c r="C10096" s="95"/>
      <c r="D10096" s="88"/>
      <c r="E10096" s="88"/>
      <c r="F10096" s="88"/>
    </row>
    <row r="10097" spans="1:6" s="92" customFormat="1">
      <c r="A10097" s="85"/>
      <c r="B10097" s="94"/>
      <c r="C10097" s="95"/>
      <c r="D10097" s="88"/>
      <c r="E10097" s="88"/>
      <c r="F10097" s="88"/>
    </row>
    <row r="10098" spans="1:6" s="92" customFormat="1">
      <c r="A10098" s="85"/>
      <c r="B10098" s="94"/>
      <c r="C10098" s="95"/>
      <c r="D10098" s="88"/>
      <c r="E10098" s="88"/>
      <c r="F10098" s="88"/>
    </row>
    <row r="10099" spans="1:6" s="92" customFormat="1">
      <c r="A10099" s="85"/>
      <c r="B10099" s="94"/>
      <c r="C10099" s="95"/>
      <c r="D10099" s="88"/>
      <c r="E10099" s="88"/>
      <c r="F10099" s="88"/>
    </row>
    <row r="10100" spans="1:6" s="92" customFormat="1">
      <c r="A10100" s="85"/>
      <c r="B10100" s="94"/>
      <c r="C10100" s="95"/>
      <c r="D10100" s="88"/>
      <c r="E10100" s="88"/>
      <c r="F10100" s="88"/>
    </row>
    <row r="10101" spans="1:6" s="92" customFormat="1">
      <c r="A10101" s="85"/>
      <c r="B10101" s="94"/>
      <c r="C10101" s="95"/>
      <c r="D10101" s="88"/>
      <c r="E10101" s="88"/>
      <c r="F10101" s="88"/>
    </row>
    <row r="10102" spans="1:6" s="92" customFormat="1">
      <c r="A10102" s="85"/>
      <c r="B10102" s="94"/>
      <c r="C10102" s="95"/>
      <c r="D10102" s="88"/>
      <c r="E10102" s="88"/>
      <c r="F10102" s="88"/>
    </row>
    <row r="10103" spans="1:6" s="92" customFormat="1">
      <c r="A10103" s="85"/>
      <c r="B10103" s="94"/>
      <c r="C10103" s="95"/>
      <c r="D10103" s="88"/>
      <c r="E10103" s="88"/>
      <c r="F10103" s="88"/>
    </row>
    <row r="10104" spans="1:6" s="92" customFormat="1">
      <c r="A10104" s="85"/>
      <c r="B10104" s="94"/>
      <c r="C10104" s="95"/>
      <c r="D10104" s="88"/>
      <c r="E10104" s="88"/>
      <c r="F10104" s="88"/>
    </row>
    <row r="10105" spans="1:6" s="92" customFormat="1">
      <c r="A10105" s="85"/>
      <c r="B10105" s="94"/>
      <c r="C10105" s="95"/>
      <c r="D10105" s="88"/>
      <c r="E10105" s="88"/>
      <c r="F10105" s="88"/>
    </row>
    <row r="10106" spans="1:6" s="92" customFormat="1">
      <c r="A10106" s="85"/>
      <c r="B10106" s="94"/>
      <c r="C10106" s="95"/>
      <c r="D10106" s="88"/>
      <c r="E10106" s="88"/>
      <c r="F10106" s="88"/>
    </row>
    <row r="10107" spans="1:6" s="92" customFormat="1">
      <c r="A10107" s="85"/>
      <c r="B10107" s="94"/>
      <c r="C10107" s="95"/>
      <c r="D10107" s="88"/>
      <c r="E10107" s="88"/>
      <c r="F10107" s="88"/>
    </row>
    <row r="10108" spans="1:6" s="92" customFormat="1">
      <c r="A10108" s="85"/>
      <c r="B10108" s="94"/>
      <c r="C10108" s="95"/>
      <c r="D10108" s="88"/>
      <c r="E10108" s="88"/>
      <c r="F10108" s="88"/>
    </row>
    <row r="10109" spans="1:6" s="92" customFormat="1">
      <c r="A10109" s="85"/>
      <c r="B10109" s="94"/>
      <c r="C10109" s="95"/>
      <c r="D10109" s="88"/>
      <c r="E10109" s="88"/>
      <c r="F10109" s="88"/>
    </row>
    <row r="10110" spans="1:6" s="92" customFormat="1">
      <c r="A10110" s="85"/>
      <c r="B10110" s="94"/>
      <c r="C10110" s="95"/>
      <c r="D10110" s="88"/>
      <c r="E10110" s="88"/>
      <c r="F10110" s="88"/>
    </row>
    <row r="10111" spans="1:6" s="92" customFormat="1">
      <c r="A10111" s="85"/>
      <c r="B10111" s="94"/>
      <c r="C10111" s="95"/>
      <c r="D10111" s="88"/>
      <c r="E10111" s="88"/>
      <c r="F10111" s="88"/>
    </row>
    <row r="10112" spans="1:6" s="92" customFormat="1">
      <c r="A10112" s="85"/>
      <c r="B10112" s="94"/>
      <c r="C10112" s="95"/>
      <c r="D10112" s="88"/>
      <c r="E10112" s="88"/>
      <c r="F10112" s="88"/>
    </row>
    <row r="10113" spans="1:6" s="92" customFormat="1">
      <c r="A10113" s="85"/>
      <c r="B10113" s="94"/>
      <c r="C10113" s="95"/>
      <c r="D10113" s="88"/>
      <c r="E10113" s="88"/>
      <c r="F10113" s="88"/>
    </row>
    <row r="10114" spans="1:6" s="92" customFormat="1">
      <c r="A10114" s="85"/>
      <c r="B10114" s="94"/>
      <c r="C10114" s="95"/>
      <c r="D10114" s="88"/>
      <c r="E10114" s="88"/>
      <c r="F10114" s="88"/>
    </row>
    <row r="10115" spans="1:6" s="92" customFormat="1">
      <c r="A10115" s="85"/>
      <c r="B10115" s="94"/>
      <c r="C10115" s="95"/>
      <c r="D10115" s="88"/>
      <c r="E10115" s="88"/>
      <c r="F10115" s="88"/>
    </row>
    <row r="10116" spans="1:6" s="92" customFormat="1">
      <c r="A10116" s="85"/>
      <c r="B10116" s="94"/>
      <c r="C10116" s="95"/>
      <c r="D10116" s="88"/>
      <c r="E10116" s="88"/>
      <c r="F10116" s="88"/>
    </row>
    <row r="10117" spans="1:6" s="92" customFormat="1">
      <c r="A10117" s="85"/>
      <c r="B10117" s="94"/>
      <c r="C10117" s="95"/>
      <c r="D10117" s="88"/>
      <c r="E10117" s="88"/>
      <c r="F10117" s="88"/>
    </row>
    <row r="10118" spans="1:6" s="92" customFormat="1">
      <c r="A10118" s="85"/>
      <c r="B10118" s="94"/>
      <c r="C10118" s="95"/>
      <c r="D10118" s="88"/>
      <c r="E10118" s="88"/>
      <c r="F10118" s="88"/>
    </row>
    <row r="10119" spans="1:6" s="92" customFormat="1">
      <c r="A10119" s="85"/>
      <c r="B10119" s="94"/>
      <c r="C10119" s="95"/>
      <c r="D10119" s="88"/>
      <c r="E10119" s="88"/>
      <c r="F10119" s="88"/>
    </row>
    <row r="10120" spans="1:6" s="92" customFormat="1">
      <c r="A10120" s="85"/>
      <c r="B10120" s="94"/>
      <c r="C10120" s="95"/>
      <c r="D10120" s="88"/>
      <c r="E10120" s="88"/>
      <c r="F10120" s="88"/>
    </row>
    <row r="10121" spans="1:6" s="92" customFormat="1">
      <c r="A10121" s="85"/>
      <c r="B10121" s="94"/>
      <c r="C10121" s="95"/>
      <c r="D10121" s="88"/>
      <c r="E10121" s="88"/>
      <c r="F10121" s="88"/>
    </row>
    <row r="10122" spans="1:6" s="92" customFormat="1">
      <c r="A10122" s="85"/>
      <c r="B10122" s="94"/>
      <c r="C10122" s="95"/>
      <c r="D10122" s="88"/>
      <c r="E10122" s="88"/>
      <c r="F10122" s="88"/>
    </row>
    <row r="10123" spans="1:6" s="92" customFormat="1">
      <c r="A10123" s="85"/>
      <c r="B10123" s="94"/>
      <c r="C10123" s="95"/>
      <c r="D10123" s="88"/>
      <c r="E10123" s="88"/>
      <c r="F10123" s="88"/>
    </row>
    <row r="10124" spans="1:6" s="92" customFormat="1">
      <c r="A10124" s="85"/>
      <c r="B10124" s="94"/>
      <c r="C10124" s="95"/>
      <c r="D10124" s="88"/>
      <c r="E10124" s="88"/>
      <c r="F10124" s="88"/>
    </row>
    <row r="10125" spans="1:6" s="92" customFormat="1">
      <c r="A10125" s="85"/>
      <c r="B10125" s="94"/>
      <c r="C10125" s="95"/>
      <c r="D10125" s="88"/>
      <c r="E10125" s="88"/>
      <c r="F10125" s="88"/>
    </row>
    <row r="10126" spans="1:6" s="92" customFormat="1">
      <c r="A10126" s="85"/>
      <c r="B10126" s="94"/>
      <c r="C10126" s="95"/>
      <c r="D10126" s="88"/>
      <c r="E10126" s="88"/>
      <c r="F10126" s="88"/>
    </row>
    <row r="10127" spans="1:6" s="92" customFormat="1">
      <c r="A10127" s="85"/>
      <c r="B10127" s="94"/>
      <c r="C10127" s="95"/>
      <c r="D10127" s="88"/>
      <c r="E10127" s="88"/>
      <c r="F10127" s="88"/>
    </row>
    <row r="10128" spans="1:6" s="92" customFormat="1">
      <c r="A10128" s="85"/>
      <c r="B10128" s="94"/>
      <c r="C10128" s="95"/>
      <c r="D10128" s="88"/>
      <c r="E10128" s="88"/>
      <c r="F10128" s="88"/>
    </row>
    <row r="10129" spans="1:6" s="92" customFormat="1">
      <c r="A10129" s="85"/>
      <c r="B10129" s="94"/>
      <c r="C10129" s="95"/>
      <c r="D10129" s="88"/>
      <c r="E10129" s="88"/>
      <c r="F10129" s="88"/>
    </row>
    <row r="10130" spans="1:6" s="92" customFormat="1">
      <c r="A10130" s="85"/>
      <c r="B10130" s="94"/>
      <c r="C10130" s="95"/>
      <c r="D10130" s="88"/>
      <c r="E10130" s="88"/>
      <c r="F10130" s="88"/>
    </row>
    <row r="10131" spans="1:6" s="92" customFormat="1">
      <c r="A10131" s="85"/>
      <c r="B10131" s="94"/>
      <c r="C10131" s="95"/>
      <c r="D10131" s="88"/>
      <c r="E10131" s="88"/>
      <c r="F10131" s="88"/>
    </row>
    <row r="10132" spans="1:6" s="92" customFormat="1">
      <c r="A10132" s="85"/>
      <c r="B10132" s="94"/>
      <c r="C10132" s="95"/>
      <c r="D10132" s="88"/>
      <c r="E10132" s="88"/>
      <c r="F10132" s="88"/>
    </row>
    <row r="10133" spans="1:6" s="92" customFormat="1">
      <c r="A10133" s="85"/>
      <c r="B10133" s="94"/>
      <c r="C10133" s="95"/>
      <c r="D10133" s="88"/>
      <c r="E10133" s="88"/>
      <c r="F10133" s="88"/>
    </row>
    <row r="10134" spans="1:6" s="92" customFormat="1">
      <c r="A10134" s="85"/>
      <c r="B10134" s="94"/>
      <c r="C10134" s="95"/>
      <c r="D10134" s="88"/>
      <c r="E10134" s="88"/>
      <c r="F10134" s="88"/>
    </row>
    <row r="10135" spans="1:6" s="92" customFormat="1">
      <c r="A10135" s="85"/>
      <c r="B10135" s="94"/>
      <c r="C10135" s="95"/>
      <c r="D10135" s="88"/>
      <c r="E10135" s="88"/>
      <c r="F10135" s="88"/>
    </row>
    <row r="10136" spans="1:6" s="92" customFormat="1">
      <c r="A10136" s="85"/>
      <c r="B10136" s="94"/>
      <c r="C10136" s="95"/>
      <c r="D10136" s="88"/>
      <c r="E10136" s="88"/>
      <c r="F10136" s="88"/>
    </row>
    <row r="10137" spans="1:6" s="92" customFormat="1">
      <c r="A10137" s="85"/>
      <c r="B10137" s="94"/>
      <c r="C10137" s="95"/>
      <c r="D10137" s="88"/>
      <c r="E10137" s="88"/>
      <c r="F10137" s="88"/>
    </row>
    <row r="10138" spans="1:6" s="92" customFormat="1">
      <c r="A10138" s="85"/>
      <c r="B10138" s="94"/>
      <c r="C10138" s="95"/>
      <c r="D10138" s="88"/>
      <c r="E10138" s="88"/>
      <c r="F10138" s="88"/>
    </row>
    <row r="10139" spans="1:6" s="92" customFormat="1">
      <c r="A10139" s="85"/>
      <c r="B10139" s="94"/>
      <c r="C10139" s="95"/>
      <c r="D10139" s="88"/>
      <c r="E10139" s="88"/>
      <c r="F10139" s="88"/>
    </row>
    <row r="10140" spans="1:6" s="92" customFormat="1">
      <c r="A10140" s="85"/>
      <c r="B10140" s="94"/>
      <c r="C10140" s="95"/>
      <c r="D10140" s="88"/>
      <c r="E10140" s="88"/>
      <c r="F10140" s="88"/>
    </row>
    <row r="10141" spans="1:6" s="92" customFormat="1">
      <c r="A10141" s="85"/>
      <c r="B10141" s="94"/>
      <c r="C10141" s="95"/>
      <c r="D10141" s="88"/>
      <c r="E10141" s="88"/>
      <c r="F10141" s="88"/>
    </row>
    <row r="10142" spans="1:6" s="92" customFormat="1">
      <c r="A10142" s="85"/>
      <c r="B10142" s="94"/>
      <c r="C10142" s="95"/>
      <c r="D10142" s="88"/>
      <c r="E10142" s="88"/>
      <c r="F10142" s="88"/>
    </row>
    <row r="10143" spans="1:6" s="92" customFormat="1">
      <c r="A10143" s="85"/>
      <c r="B10143" s="94"/>
      <c r="C10143" s="95"/>
      <c r="D10143" s="88"/>
      <c r="E10143" s="88"/>
      <c r="F10143" s="88"/>
    </row>
    <row r="10144" spans="1:6" s="92" customFormat="1">
      <c r="A10144" s="85"/>
      <c r="B10144" s="94"/>
      <c r="C10144" s="95"/>
      <c r="D10144" s="88"/>
      <c r="E10144" s="88"/>
      <c r="F10144" s="88"/>
    </row>
    <row r="10145" spans="1:6" s="92" customFormat="1">
      <c r="A10145" s="85"/>
      <c r="B10145" s="94"/>
      <c r="C10145" s="95"/>
      <c r="D10145" s="88"/>
      <c r="E10145" s="88"/>
      <c r="F10145" s="88"/>
    </row>
    <row r="10146" spans="1:6" s="92" customFormat="1">
      <c r="A10146" s="85"/>
      <c r="B10146" s="94"/>
      <c r="C10146" s="95"/>
      <c r="D10146" s="88"/>
      <c r="E10146" s="88"/>
      <c r="F10146" s="88"/>
    </row>
    <row r="10147" spans="1:6" s="92" customFormat="1">
      <c r="A10147" s="85"/>
      <c r="B10147" s="94"/>
      <c r="C10147" s="95"/>
      <c r="D10147" s="88"/>
      <c r="E10147" s="88"/>
      <c r="F10147" s="88"/>
    </row>
    <row r="10148" spans="1:6" s="92" customFormat="1">
      <c r="A10148" s="85"/>
      <c r="B10148" s="94"/>
      <c r="C10148" s="95"/>
      <c r="D10148" s="88"/>
      <c r="E10148" s="88"/>
      <c r="F10148" s="88"/>
    </row>
    <row r="10149" spans="1:6" s="92" customFormat="1">
      <c r="A10149" s="85"/>
      <c r="B10149" s="94"/>
      <c r="C10149" s="95"/>
      <c r="D10149" s="88"/>
      <c r="E10149" s="88"/>
      <c r="F10149" s="88"/>
    </row>
    <row r="10150" spans="1:6" s="92" customFormat="1">
      <c r="A10150" s="85"/>
      <c r="B10150" s="94"/>
      <c r="C10150" s="95"/>
      <c r="D10150" s="88"/>
      <c r="E10150" s="88"/>
      <c r="F10150" s="88"/>
    </row>
    <row r="10151" spans="1:6" s="92" customFormat="1">
      <c r="A10151" s="85"/>
      <c r="B10151" s="94"/>
      <c r="C10151" s="95"/>
      <c r="D10151" s="88"/>
      <c r="E10151" s="88"/>
      <c r="F10151" s="88"/>
    </row>
    <row r="10152" spans="1:6" s="92" customFormat="1">
      <c r="A10152" s="85"/>
      <c r="B10152" s="94"/>
      <c r="C10152" s="95"/>
      <c r="D10152" s="88"/>
      <c r="E10152" s="88"/>
      <c r="F10152" s="88"/>
    </row>
    <row r="10153" spans="1:6" s="92" customFormat="1">
      <c r="A10153" s="85"/>
      <c r="B10153" s="94"/>
      <c r="C10153" s="95"/>
      <c r="D10153" s="88"/>
      <c r="E10153" s="88"/>
      <c r="F10153" s="88"/>
    </row>
    <row r="10154" spans="1:6" s="92" customFormat="1">
      <c r="A10154" s="85"/>
      <c r="B10154" s="94"/>
      <c r="C10154" s="95"/>
      <c r="D10154" s="88"/>
      <c r="E10154" s="88"/>
      <c r="F10154" s="88"/>
    </row>
    <row r="10155" spans="1:6" s="92" customFormat="1">
      <c r="A10155" s="85"/>
      <c r="B10155" s="94"/>
      <c r="C10155" s="95"/>
      <c r="D10155" s="88"/>
      <c r="E10155" s="88"/>
      <c r="F10155" s="88"/>
    </row>
    <row r="10156" spans="1:6" s="92" customFormat="1">
      <c r="A10156" s="85"/>
      <c r="B10156" s="94"/>
      <c r="C10156" s="95"/>
      <c r="D10156" s="88"/>
      <c r="E10156" s="88"/>
      <c r="F10156" s="88"/>
    </row>
    <row r="10157" spans="1:6" s="92" customFormat="1">
      <c r="A10157" s="85"/>
      <c r="B10157" s="94"/>
      <c r="C10157" s="95"/>
      <c r="D10157" s="88"/>
      <c r="E10157" s="88"/>
      <c r="F10157" s="88"/>
    </row>
    <row r="10158" spans="1:6" s="92" customFormat="1">
      <c r="A10158" s="85"/>
      <c r="B10158" s="94"/>
      <c r="C10158" s="95"/>
      <c r="D10158" s="88"/>
      <c r="E10158" s="88"/>
      <c r="F10158" s="88"/>
    </row>
    <row r="10159" spans="1:6" s="92" customFormat="1">
      <c r="A10159" s="85"/>
      <c r="B10159" s="94"/>
      <c r="C10159" s="95"/>
      <c r="D10159" s="88"/>
      <c r="E10159" s="88"/>
      <c r="F10159" s="88"/>
    </row>
    <row r="10160" spans="1:6" s="92" customFormat="1">
      <c r="A10160" s="85"/>
      <c r="B10160" s="94"/>
      <c r="C10160" s="95"/>
      <c r="D10160" s="88"/>
      <c r="E10160" s="88"/>
      <c r="F10160" s="88"/>
    </row>
    <row r="10161" spans="1:6" s="92" customFormat="1">
      <c r="A10161" s="85"/>
      <c r="B10161" s="94"/>
      <c r="C10161" s="95"/>
      <c r="D10161" s="88"/>
      <c r="E10161" s="88"/>
      <c r="F10161" s="88"/>
    </row>
    <row r="10162" spans="1:6" s="92" customFormat="1">
      <c r="A10162" s="85"/>
      <c r="B10162" s="94"/>
      <c r="C10162" s="95"/>
      <c r="D10162" s="88"/>
      <c r="E10162" s="88"/>
      <c r="F10162" s="88"/>
    </row>
    <row r="10163" spans="1:6" s="92" customFormat="1">
      <c r="A10163" s="85"/>
      <c r="B10163" s="94"/>
      <c r="C10163" s="95"/>
      <c r="D10163" s="88"/>
      <c r="E10163" s="88"/>
      <c r="F10163" s="88"/>
    </row>
    <row r="10164" spans="1:6" s="92" customFormat="1">
      <c r="A10164" s="85"/>
      <c r="B10164" s="94"/>
      <c r="C10164" s="95"/>
      <c r="D10164" s="88"/>
      <c r="E10164" s="88"/>
      <c r="F10164" s="88"/>
    </row>
    <row r="10165" spans="1:6" s="92" customFormat="1">
      <c r="A10165" s="85"/>
      <c r="B10165" s="94"/>
      <c r="C10165" s="95"/>
      <c r="D10165" s="88"/>
      <c r="E10165" s="88"/>
      <c r="F10165" s="88"/>
    </row>
    <row r="10166" spans="1:6" s="92" customFormat="1">
      <c r="A10166" s="85"/>
      <c r="B10166" s="94"/>
      <c r="C10166" s="95"/>
      <c r="D10166" s="88"/>
      <c r="E10166" s="88"/>
      <c r="F10166" s="88"/>
    </row>
    <row r="10167" spans="1:6" s="92" customFormat="1">
      <c r="A10167" s="85"/>
      <c r="B10167" s="94"/>
      <c r="C10167" s="95"/>
      <c r="D10167" s="88"/>
      <c r="E10167" s="88"/>
      <c r="F10167" s="88"/>
    </row>
    <row r="10168" spans="1:6" s="92" customFormat="1">
      <c r="A10168" s="85"/>
      <c r="B10168" s="94"/>
      <c r="C10168" s="95"/>
      <c r="D10168" s="88"/>
      <c r="E10168" s="88"/>
      <c r="F10168" s="88"/>
    </row>
    <row r="10169" spans="1:6" s="92" customFormat="1">
      <c r="A10169" s="85"/>
      <c r="B10169" s="94"/>
      <c r="C10169" s="95"/>
      <c r="D10169" s="88"/>
      <c r="E10169" s="88"/>
      <c r="F10169" s="88"/>
    </row>
    <row r="10170" spans="1:6" s="92" customFormat="1">
      <c r="A10170" s="85"/>
      <c r="B10170" s="94"/>
      <c r="C10170" s="95"/>
      <c r="D10170" s="88"/>
      <c r="E10170" s="88"/>
      <c r="F10170" s="88"/>
    </row>
    <row r="10171" spans="1:6" s="92" customFormat="1">
      <c r="A10171" s="85"/>
      <c r="B10171" s="94"/>
      <c r="C10171" s="95"/>
      <c r="D10171" s="88"/>
      <c r="E10171" s="88"/>
      <c r="F10171" s="88"/>
    </row>
    <row r="10172" spans="1:6" s="92" customFormat="1">
      <c r="A10172" s="85"/>
      <c r="B10172" s="94"/>
      <c r="C10172" s="95"/>
      <c r="D10172" s="88"/>
      <c r="E10172" s="88"/>
      <c r="F10172" s="88"/>
    </row>
    <row r="10173" spans="1:6" s="92" customFormat="1">
      <c r="A10173" s="85"/>
      <c r="B10173" s="94"/>
      <c r="C10173" s="95"/>
      <c r="D10173" s="88"/>
      <c r="E10173" s="88"/>
      <c r="F10173" s="88"/>
    </row>
    <row r="10174" spans="1:6" s="92" customFormat="1">
      <c r="A10174" s="85"/>
      <c r="B10174" s="94"/>
      <c r="C10174" s="95"/>
      <c r="D10174" s="88"/>
      <c r="E10174" s="88"/>
      <c r="F10174" s="88"/>
    </row>
    <row r="10175" spans="1:6" s="92" customFormat="1">
      <c r="A10175" s="85"/>
      <c r="B10175" s="94"/>
      <c r="C10175" s="95"/>
      <c r="D10175" s="88"/>
      <c r="E10175" s="88"/>
      <c r="F10175" s="88"/>
    </row>
    <row r="10176" spans="1:6" s="92" customFormat="1">
      <c r="A10176" s="85"/>
      <c r="B10176" s="94"/>
      <c r="C10176" s="95"/>
      <c r="D10176" s="88"/>
      <c r="E10176" s="88"/>
      <c r="F10176" s="88"/>
    </row>
    <row r="10177" spans="1:6" s="92" customFormat="1">
      <c r="A10177" s="85"/>
      <c r="B10177" s="94"/>
      <c r="C10177" s="95"/>
      <c r="D10177" s="88"/>
      <c r="E10177" s="88"/>
      <c r="F10177" s="88"/>
    </row>
    <row r="10178" spans="1:6" s="92" customFormat="1">
      <c r="A10178" s="85"/>
      <c r="B10178" s="94"/>
      <c r="C10178" s="95"/>
      <c r="D10178" s="88"/>
      <c r="E10178" s="88"/>
      <c r="F10178" s="88"/>
    </row>
    <row r="10179" spans="1:6" s="92" customFormat="1">
      <c r="A10179" s="85"/>
      <c r="B10179" s="94"/>
      <c r="C10179" s="95"/>
      <c r="D10179" s="88"/>
      <c r="E10179" s="88"/>
      <c r="F10179" s="88"/>
    </row>
    <row r="10180" spans="1:6" s="92" customFormat="1">
      <c r="A10180" s="85"/>
      <c r="B10180" s="94"/>
      <c r="C10180" s="95"/>
      <c r="D10180" s="88"/>
      <c r="E10180" s="88"/>
      <c r="F10180" s="88"/>
    </row>
    <row r="10181" spans="1:6" s="92" customFormat="1">
      <c r="A10181" s="85"/>
      <c r="B10181" s="94"/>
      <c r="C10181" s="95"/>
      <c r="D10181" s="88"/>
      <c r="E10181" s="88"/>
      <c r="F10181" s="88"/>
    </row>
    <row r="10182" spans="1:6" s="92" customFormat="1">
      <c r="A10182" s="85"/>
      <c r="B10182" s="94"/>
      <c r="C10182" s="95"/>
      <c r="D10182" s="88"/>
      <c r="E10182" s="88"/>
      <c r="F10182" s="88"/>
    </row>
    <row r="10183" spans="1:6" s="92" customFormat="1">
      <c r="A10183" s="85"/>
      <c r="B10183" s="94"/>
      <c r="C10183" s="95"/>
      <c r="D10183" s="88"/>
      <c r="E10183" s="88"/>
      <c r="F10183" s="88"/>
    </row>
    <row r="10184" spans="1:6" s="92" customFormat="1">
      <c r="A10184" s="85"/>
      <c r="B10184" s="94"/>
      <c r="C10184" s="95"/>
      <c r="D10184" s="88"/>
      <c r="E10184" s="88"/>
      <c r="F10184" s="88"/>
    </row>
    <row r="10185" spans="1:6" s="92" customFormat="1">
      <c r="A10185" s="85"/>
      <c r="B10185" s="94"/>
      <c r="C10185" s="95"/>
      <c r="D10185" s="88"/>
      <c r="E10185" s="88"/>
      <c r="F10185" s="88"/>
    </row>
    <row r="10186" spans="1:6" s="92" customFormat="1">
      <c r="A10186" s="85"/>
      <c r="B10186" s="94"/>
      <c r="C10186" s="95"/>
      <c r="D10186" s="88"/>
      <c r="E10186" s="88"/>
      <c r="F10186" s="88"/>
    </row>
    <row r="10187" spans="1:6" s="92" customFormat="1">
      <c r="A10187" s="85"/>
      <c r="B10187" s="94"/>
      <c r="C10187" s="95"/>
      <c r="D10187" s="88"/>
      <c r="E10187" s="88"/>
      <c r="F10187" s="88"/>
    </row>
    <row r="10188" spans="1:6" s="92" customFormat="1">
      <c r="A10188" s="85"/>
      <c r="B10188" s="94"/>
      <c r="C10188" s="95"/>
      <c r="D10188" s="88"/>
      <c r="E10188" s="88"/>
      <c r="F10188" s="88"/>
    </row>
    <row r="10189" spans="1:6" s="92" customFormat="1">
      <c r="A10189" s="85"/>
      <c r="B10189" s="94"/>
      <c r="C10189" s="95"/>
      <c r="D10189" s="88"/>
      <c r="E10189" s="88"/>
      <c r="F10189" s="88"/>
    </row>
    <row r="10190" spans="1:6" s="92" customFormat="1">
      <c r="A10190" s="85"/>
      <c r="B10190" s="94"/>
      <c r="C10190" s="95"/>
      <c r="D10190" s="88"/>
      <c r="E10190" s="88"/>
      <c r="F10190" s="88"/>
    </row>
    <row r="10191" spans="1:6" s="92" customFormat="1">
      <c r="A10191" s="85"/>
      <c r="B10191" s="94"/>
      <c r="C10191" s="95"/>
      <c r="D10191" s="88"/>
      <c r="E10191" s="88"/>
      <c r="F10191" s="88"/>
    </row>
    <row r="10192" spans="1:6" s="92" customFormat="1">
      <c r="A10192" s="85"/>
      <c r="B10192" s="94"/>
      <c r="C10192" s="95"/>
      <c r="D10192" s="88"/>
      <c r="E10192" s="88"/>
      <c r="F10192" s="88"/>
    </row>
    <row r="10193" spans="1:6" s="92" customFormat="1">
      <c r="A10193" s="85"/>
      <c r="B10193" s="94"/>
      <c r="C10193" s="95"/>
      <c r="D10193" s="88"/>
      <c r="E10193" s="88"/>
      <c r="F10193" s="88"/>
    </row>
    <row r="10194" spans="1:6" s="92" customFormat="1">
      <c r="A10194" s="85"/>
      <c r="B10194" s="94"/>
      <c r="C10194" s="95"/>
      <c r="D10194" s="88"/>
      <c r="E10194" s="88"/>
      <c r="F10194" s="88"/>
    </row>
    <row r="10195" spans="1:6" s="92" customFormat="1">
      <c r="A10195" s="85"/>
      <c r="B10195" s="94"/>
      <c r="C10195" s="95"/>
      <c r="D10195" s="88"/>
      <c r="E10195" s="88"/>
      <c r="F10195" s="88"/>
    </row>
    <row r="10196" spans="1:6" s="92" customFormat="1">
      <c r="A10196" s="85"/>
      <c r="B10196" s="94"/>
      <c r="C10196" s="95"/>
      <c r="D10196" s="88"/>
      <c r="E10196" s="88"/>
      <c r="F10196" s="88"/>
    </row>
    <row r="10197" spans="1:6" s="92" customFormat="1">
      <c r="A10197" s="85"/>
      <c r="B10197" s="94"/>
      <c r="C10197" s="95"/>
      <c r="D10197" s="88"/>
      <c r="E10197" s="88"/>
      <c r="F10197" s="88"/>
    </row>
    <row r="10198" spans="1:6" s="92" customFormat="1">
      <c r="A10198" s="85"/>
      <c r="B10198" s="94"/>
      <c r="C10198" s="95"/>
      <c r="D10198" s="88"/>
      <c r="E10198" s="88"/>
      <c r="F10198" s="88"/>
    </row>
    <row r="10199" spans="1:6" s="92" customFormat="1">
      <c r="A10199" s="85"/>
      <c r="B10199" s="94"/>
      <c r="C10199" s="95"/>
      <c r="D10199" s="88"/>
      <c r="E10199" s="88"/>
      <c r="F10199" s="88"/>
    </row>
    <row r="10200" spans="1:6" s="92" customFormat="1">
      <c r="A10200" s="85"/>
      <c r="B10200" s="94"/>
      <c r="C10200" s="95"/>
      <c r="D10200" s="88"/>
      <c r="E10200" s="88"/>
      <c r="F10200" s="88"/>
    </row>
    <row r="10201" spans="1:6" s="92" customFormat="1">
      <c r="A10201" s="85"/>
      <c r="B10201" s="94"/>
      <c r="C10201" s="95"/>
      <c r="D10201" s="88"/>
      <c r="E10201" s="88"/>
      <c r="F10201" s="88"/>
    </row>
    <row r="10202" spans="1:6" s="92" customFormat="1">
      <c r="A10202" s="85"/>
      <c r="B10202" s="94"/>
      <c r="C10202" s="95"/>
      <c r="D10202" s="88"/>
      <c r="E10202" s="88"/>
      <c r="F10202" s="88"/>
    </row>
    <row r="10203" spans="1:6" s="92" customFormat="1">
      <c r="A10203" s="85"/>
      <c r="B10203" s="94"/>
      <c r="C10203" s="95"/>
      <c r="D10203" s="88"/>
      <c r="E10203" s="88"/>
      <c r="F10203" s="88"/>
    </row>
    <row r="10204" spans="1:6" s="92" customFormat="1">
      <c r="A10204" s="85"/>
      <c r="B10204" s="94"/>
      <c r="C10204" s="95"/>
      <c r="D10204" s="88"/>
      <c r="E10204" s="88"/>
      <c r="F10204" s="88"/>
    </row>
    <row r="10205" spans="1:6" s="92" customFormat="1">
      <c r="A10205" s="85"/>
      <c r="B10205" s="94"/>
      <c r="C10205" s="95"/>
      <c r="D10205" s="88"/>
      <c r="E10205" s="88"/>
      <c r="F10205" s="88"/>
    </row>
    <row r="10206" spans="1:6" s="92" customFormat="1">
      <c r="A10206" s="85"/>
      <c r="B10206" s="94"/>
      <c r="C10206" s="95"/>
      <c r="D10206" s="88"/>
      <c r="E10206" s="88"/>
      <c r="F10206" s="88"/>
    </row>
    <row r="10207" spans="1:6" s="92" customFormat="1">
      <c r="A10207" s="85"/>
      <c r="B10207" s="94"/>
      <c r="C10207" s="95"/>
      <c r="D10207" s="88"/>
      <c r="E10207" s="88"/>
      <c r="F10207" s="88"/>
    </row>
    <row r="10208" spans="1:6" s="92" customFormat="1">
      <c r="A10208" s="85"/>
      <c r="B10208" s="94"/>
      <c r="C10208" s="95"/>
      <c r="D10208" s="88"/>
      <c r="E10208" s="88"/>
      <c r="F10208" s="88"/>
    </row>
    <row r="10209" spans="1:6" s="92" customFormat="1">
      <c r="A10209" s="85"/>
      <c r="B10209" s="94"/>
      <c r="C10209" s="95"/>
      <c r="D10209" s="88"/>
      <c r="E10209" s="88"/>
      <c r="F10209" s="88"/>
    </row>
    <row r="10210" spans="1:6" s="92" customFormat="1">
      <c r="A10210" s="85"/>
      <c r="B10210" s="94"/>
      <c r="C10210" s="95"/>
      <c r="D10210" s="88"/>
      <c r="E10210" s="88"/>
      <c r="F10210" s="88"/>
    </row>
    <row r="10211" spans="1:6" s="92" customFormat="1">
      <c r="A10211" s="85"/>
      <c r="B10211" s="94"/>
      <c r="C10211" s="95"/>
      <c r="D10211" s="88"/>
      <c r="E10211" s="88"/>
      <c r="F10211" s="88"/>
    </row>
    <row r="10212" spans="1:6" s="92" customFormat="1">
      <c r="A10212" s="85"/>
      <c r="B10212" s="94"/>
      <c r="C10212" s="95"/>
      <c r="D10212" s="88"/>
      <c r="E10212" s="88"/>
      <c r="F10212" s="88"/>
    </row>
    <row r="10213" spans="1:6" s="92" customFormat="1">
      <c r="A10213" s="85"/>
      <c r="B10213" s="94"/>
      <c r="C10213" s="95"/>
      <c r="D10213" s="88"/>
      <c r="E10213" s="88"/>
      <c r="F10213" s="88"/>
    </row>
    <row r="10214" spans="1:6" s="92" customFormat="1">
      <c r="A10214" s="85"/>
      <c r="B10214" s="94"/>
      <c r="C10214" s="95"/>
      <c r="D10214" s="88"/>
      <c r="E10214" s="88"/>
      <c r="F10214" s="88"/>
    </row>
    <row r="10215" spans="1:6" s="92" customFormat="1">
      <c r="A10215" s="85"/>
      <c r="B10215" s="94"/>
      <c r="C10215" s="95"/>
      <c r="D10215" s="88"/>
      <c r="E10215" s="88"/>
      <c r="F10215" s="88"/>
    </row>
    <row r="10216" spans="1:6" s="92" customFormat="1">
      <c r="A10216" s="85"/>
      <c r="B10216" s="94"/>
      <c r="C10216" s="95"/>
      <c r="D10216" s="88"/>
      <c r="E10216" s="88"/>
      <c r="F10216" s="88"/>
    </row>
    <row r="10217" spans="1:6" s="92" customFormat="1">
      <c r="A10217" s="85"/>
      <c r="B10217" s="94"/>
      <c r="C10217" s="95"/>
      <c r="D10217" s="88"/>
      <c r="E10217" s="88"/>
      <c r="F10217" s="88"/>
    </row>
    <row r="10218" spans="1:6" s="92" customFormat="1">
      <c r="A10218" s="85"/>
      <c r="B10218" s="94"/>
      <c r="C10218" s="95"/>
      <c r="D10218" s="88"/>
      <c r="E10218" s="88"/>
      <c r="F10218" s="88"/>
    </row>
    <row r="10219" spans="1:6" s="92" customFormat="1">
      <c r="A10219" s="85"/>
      <c r="B10219" s="94"/>
      <c r="C10219" s="95"/>
      <c r="D10219" s="88"/>
      <c r="E10219" s="88"/>
      <c r="F10219" s="88"/>
    </row>
    <row r="10220" spans="1:6" s="92" customFormat="1">
      <c r="A10220" s="85"/>
      <c r="B10220" s="94"/>
      <c r="C10220" s="95"/>
      <c r="D10220" s="88"/>
      <c r="E10220" s="88"/>
      <c r="F10220" s="88"/>
    </row>
    <row r="10221" spans="1:6" s="92" customFormat="1">
      <c r="A10221" s="85"/>
      <c r="B10221" s="94"/>
      <c r="C10221" s="95"/>
      <c r="D10221" s="88"/>
      <c r="E10221" s="88"/>
      <c r="F10221" s="88"/>
    </row>
    <row r="10222" spans="1:6" s="92" customFormat="1">
      <c r="A10222" s="85"/>
      <c r="B10222" s="94"/>
      <c r="C10222" s="95"/>
      <c r="D10222" s="88"/>
      <c r="E10222" s="88"/>
      <c r="F10222" s="88"/>
    </row>
    <row r="10223" spans="1:6" s="92" customFormat="1">
      <c r="A10223" s="85"/>
      <c r="B10223" s="94"/>
      <c r="C10223" s="95"/>
      <c r="D10223" s="88"/>
      <c r="E10223" s="88"/>
      <c r="F10223" s="88"/>
    </row>
    <row r="10224" spans="1:6" s="92" customFormat="1">
      <c r="A10224" s="85"/>
      <c r="B10224" s="94"/>
      <c r="C10224" s="95"/>
      <c r="D10224" s="88"/>
      <c r="E10224" s="88"/>
      <c r="F10224" s="88"/>
    </row>
    <row r="10225" spans="1:6" s="92" customFormat="1">
      <c r="A10225" s="85"/>
      <c r="B10225" s="94"/>
      <c r="C10225" s="95"/>
      <c r="D10225" s="88"/>
      <c r="E10225" s="88"/>
      <c r="F10225" s="88"/>
    </row>
    <row r="10226" spans="1:6" s="92" customFormat="1">
      <c r="A10226" s="85"/>
      <c r="B10226" s="94"/>
      <c r="C10226" s="95"/>
      <c r="D10226" s="88"/>
      <c r="E10226" s="88"/>
      <c r="F10226" s="88"/>
    </row>
    <row r="10227" spans="1:6" s="92" customFormat="1">
      <c r="A10227" s="85"/>
      <c r="B10227" s="94"/>
      <c r="C10227" s="95"/>
      <c r="D10227" s="88"/>
      <c r="E10227" s="88"/>
      <c r="F10227" s="88"/>
    </row>
    <row r="10228" spans="1:6" s="92" customFormat="1">
      <c r="A10228" s="85"/>
      <c r="B10228" s="94"/>
      <c r="C10228" s="95"/>
      <c r="D10228" s="88"/>
      <c r="E10228" s="88"/>
      <c r="F10228" s="88"/>
    </row>
    <row r="10229" spans="1:6" s="92" customFormat="1">
      <c r="A10229" s="85"/>
      <c r="B10229" s="94"/>
      <c r="C10229" s="95"/>
      <c r="D10229" s="88"/>
      <c r="E10229" s="88"/>
      <c r="F10229" s="88"/>
    </row>
    <row r="10230" spans="1:6" s="92" customFormat="1">
      <c r="A10230" s="85"/>
      <c r="B10230" s="94"/>
      <c r="C10230" s="95"/>
      <c r="D10230" s="88"/>
      <c r="E10230" s="88"/>
      <c r="F10230" s="88"/>
    </row>
    <row r="10231" spans="1:6" s="92" customFormat="1">
      <c r="A10231" s="85"/>
      <c r="B10231" s="94"/>
      <c r="C10231" s="95"/>
      <c r="D10231" s="88"/>
      <c r="E10231" s="88"/>
      <c r="F10231" s="88"/>
    </row>
    <row r="10232" spans="1:6" s="92" customFormat="1">
      <c r="A10232" s="85"/>
      <c r="B10232" s="94"/>
      <c r="C10232" s="95"/>
      <c r="D10232" s="88"/>
      <c r="E10232" s="88"/>
      <c r="F10232" s="88"/>
    </row>
    <row r="10233" spans="1:6" s="92" customFormat="1">
      <c r="A10233" s="85"/>
      <c r="B10233" s="94"/>
      <c r="C10233" s="95"/>
      <c r="D10233" s="88"/>
      <c r="E10233" s="88"/>
      <c r="F10233" s="88"/>
    </row>
    <row r="10234" spans="1:6" s="92" customFormat="1">
      <c r="A10234" s="85"/>
      <c r="B10234" s="94"/>
      <c r="C10234" s="95"/>
      <c r="D10234" s="88"/>
      <c r="E10234" s="88"/>
      <c r="F10234" s="88"/>
    </row>
    <row r="10235" spans="1:6" s="92" customFormat="1">
      <c r="A10235" s="85"/>
      <c r="B10235" s="94"/>
      <c r="C10235" s="95"/>
      <c r="D10235" s="88"/>
      <c r="E10235" s="88"/>
      <c r="F10235" s="88"/>
    </row>
    <row r="10236" spans="1:6" s="92" customFormat="1">
      <c r="A10236" s="85"/>
      <c r="B10236" s="94"/>
      <c r="C10236" s="95"/>
      <c r="D10236" s="88"/>
      <c r="E10236" s="88"/>
      <c r="F10236" s="88"/>
    </row>
    <row r="10237" spans="1:6" s="92" customFormat="1">
      <c r="A10237" s="85"/>
      <c r="B10237" s="94"/>
      <c r="C10237" s="95"/>
      <c r="D10237" s="88"/>
      <c r="E10237" s="88"/>
      <c r="F10237" s="88"/>
    </row>
    <row r="10238" spans="1:6" s="92" customFormat="1">
      <c r="A10238" s="85"/>
      <c r="B10238" s="94"/>
      <c r="C10238" s="95"/>
      <c r="D10238" s="88"/>
      <c r="E10238" s="88"/>
      <c r="F10238" s="88"/>
    </row>
    <row r="10239" spans="1:6" s="92" customFormat="1">
      <c r="A10239" s="85"/>
      <c r="B10239" s="94"/>
      <c r="C10239" s="95"/>
      <c r="D10239" s="88"/>
      <c r="E10239" s="88"/>
      <c r="F10239" s="88"/>
    </row>
    <row r="10240" spans="1:6" s="92" customFormat="1">
      <c r="A10240" s="85"/>
      <c r="B10240" s="94"/>
      <c r="C10240" s="95"/>
      <c r="D10240" s="88"/>
      <c r="E10240" s="88"/>
      <c r="F10240" s="88"/>
    </row>
    <row r="10241" spans="1:6" s="92" customFormat="1">
      <c r="A10241" s="85"/>
      <c r="B10241" s="94"/>
      <c r="C10241" s="95"/>
      <c r="D10241" s="88"/>
      <c r="E10241" s="88"/>
      <c r="F10241" s="88"/>
    </row>
    <row r="10242" spans="1:6" s="92" customFormat="1">
      <c r="A10242" s="85"/>
      <c r="B10242" s="94"/>
      <c r="C10242" s="95"/>
      <c r="D10242" s="88"/>
      <c r="E10242" s="88"/>
      <c r="F10242" s="88"/>
    </row>
    <row r="10243" spans="1:6" s="92" customFormat="1">
      <c r="A10243" s="85"/>
      <c r="B10243" s="94"/>
      <c r="C10243" s="95"/>
      <c r="D10243" s="88"/>
      <c r="E10243" s="88"/>
      <c r="F10243" s="88"/>
    </row>
    <row r="10244" spans="1:6" s="92" customFormat="1">
      <c r="A10244" s="85"/>
      <c r="B10244" s="94"/>
      <c r="C10244" s="95"/>
      <c r="D10244" s="88"/>
      <c r="E10244" s="88"/>
      <c r="F10244" s="88"/>
    </row>
    <row r="10245" spans="1:6" s="92" customFormat="1">
      <c r="A10245" s="85"/>
      <c r="B10245" s="94"/>
      <c r="C10245" s="95"/>
      <c r="D10245" s="88"/>
      <c r="E10245" s="88"/>
      <c r="F10245" s="88"/>
    </row>
    <row r="10246" spans="1:6" s="92" customFormat="1">
      <c r="A10246" s="85"/>
      <c r="B10246" s="94"/>
      <c r="C10246" s="95"/>
      <c r="D10246" s="88"/>
      <c r="E10246" s="88"/>
      <c r="F10246" s="88"/>
    </row>
    <row r="10247" spans="1:6" s="92" customFormat="1">
      <c r="A10247" s="85"/>
      <c r="B10247" s="94"/>
      <c r="C10247" s="95"/>
      <c r="D10247" s="88"/>
      <c r="E10247" s="88"/>
      <c r="F10247" s="88"/>
    </row>
    <row r="10248" spans="1:6" s="92" customFormat="1">
      <c r="A10248" s="85"/>
      <c r="B10248" s="94"/>
      <c r="C10248" s="95"/>
      <c r="D10248" s="88"/>
      <c r="E10248" s="88"/>
      <c r="F10248" s="88"/>
    </row>
    <row r="10249" spans="1:6" s="92" customFormat="1">
      <c r="A10249" s="85"/>
      <c r="B10249" s="94"/>
      <c r="C10249" s="95"/>
      <c r="D10249" s="88"/>
      <c r="E10249" s="88"/>
      <c r="F10249" s="88"/>
    </row>
    <row r="10250" spans="1:6" s="92" customFormat="1">
      <c r="A10250" s="85"/>
      <c r="B10250" s="94"/>
      <c r="C10250" s="95"/>
      <c r="D10250" s="88"/>
      <c r="E10250" s="88"/>
      <c r="F10250" s="88"/>
    </row>
    <row r="10251" spans="1:6" s="92" customFormat="1">
      <c r="A10251" s="85"/>
      <c r="B10251" s="94"/>
      <c r="C10251" s="95"/>
      <c r="D10251" s="88"/>
      <c r="E10251" s="88"/>
      <c r="F10251" s="88"/>
    </row>
    <row r="10252" spans="1:6" s="92" customFormat="1">
      <c r="A10252" s="85"/>
      <c r="B10252" s="94"/>
      <c r="C10252" s="95"/>
      <c r="D10252" s="88"/>
      <c r="E10252" s="88"/>
      <c r="F10252" s="88"/>
    </row>
    <row r="10253" spans="1:6" s="92" customFormat="1">
      <c r="A10253" s="85"/>
      <c r="B10253" s="94"/>
      <c r="C10253" s="95"/>
      <c r="D10253" s="88"/>
      <c r="E10253" s="88"/>
      <c r="F10253" s="88"/>
    </row>
    <row r="10254" spans="1:6" s="92" customFormat="1">
      <c r="A10254" s="85"/>
      <c r="B10254" s="94"/>
      <c r="C10254" s="95"/>
      <c r="D10254" s="88"/>
      <c r="E10254" s="88"/>
      <c r="F10254" s="88"/>
    </row>
    <row r="10255" spans="1:6" s="92" customFormat="1">
      <c r="A10255" s="85"/>
      <c r="B10255" s="94"/>
      <c r="C10255" s="95"/>
      <c r="D10255" s="88"/>
      <c r="E10255" s="88"/>
      <c r="F10255" s="88"/>
    </row>
    <row r="10256" spans="1:6" s="92" customFormat="1">
      <c r="A10256" s="85"/>
      <c r="B10256" s="94"/>
      <c r="C10256" s="95"/>
      <c r="D10256" s="88"/>
      <c r="E10256" s="88"/>
      <c r="F10256" s="88"/>
    </row>
    <row r="10257" spans="1:6" s="92" customFormat="1">
      <c r="A10257" s="85"/>
      <c r="B10257" s="94"/>
      <c r="C10257" s="95"/>
      <c r="D10257" s="88"/>
      <c r="E10257" s="88"/>
      <c r="F10257" s="88"/>
    </row>
    <row r="10258" spans="1:6" s="92" customFormat="1">
      <c r="A10258" s="85"/>
      <c r="B10258" s="94"/>
      <c r="C10258" s="95"/>
      <c r="D10258" s="88"/>
      <c r="E10258" s="88"/>
      <c r="F10258" s="88"/>
    </row>
    <row r="10259" spans="1:6" s="92" customFormat="1">
      <c r="A10259" s="85"/>
      <c r="B10259" s="94"/>
      <c r="C10259" s="95"/>
      <c r="D10259" s="88"/>
      <c r="E10259" s="88"/>
      <c r="F10259" s="88"/>
    </row>
    <row r="10260" spans="1:6" s="92" customFormat="1">
      <c r="A10260" s="85"/>
      <c r="B10260" s="94"/>
      <c r="C10260" s="95"/>
      <c r="D10260" s="88"/>
      <c r="E10260" s="88"/>
      <c r="F10260" s="88"/>
    </row>
    <row r="10261" spans="1:6" s="92" customFormat="1">
      <c r="A10261" s="85"/>
      <c r="B10261" s="94"/>
      <c r="C10261" s="95"/>
      <c r="D10261" s="88"/>
      <c r="E10261" s="88"/>
      <c r="F10261" s="88"/>
    </row>
    <row r="10262" spans="1:6" s="92" customFormat="1">
      <c r="A10262" s="85"/>
      <c r="B10262" s="94"/>
      <c r="C10262" s="95"/>
      <c r="D10262" s="88"/>
      <c r="E10262" s="88"/>
      <c r="F10262" s="88"/>
    </row>
    <row r="10263" spans="1:6" s="92" customFormat="1">
      <c r="A10263" s="85"/>
      <c r="B10263" s="94"/>
      <c r="C10263" s="95"/>
      <c r="D10263" s="88"/>
      <c r="E10263" s="88"/>
      <c r="F10263" s="88"/>
    </row>
    <row r="10264" spans="1:6" s="92" customFormat="1">
      <c r="A10264" s="85"/>
      <c r="B10264" s="94"/>
      <c r="C10264" s="95"/>
      <c r="D10264" s="88"/>
      <c r="E10264" s="88"/>
      <c r="F10264" s="88"/>
    </row>
    <row r="10265" spans="1:6" s="92" customFormat="1">
      <c r="A10265" s="85"/>
      <c r="B10265" s="94"/>
      <c r="C10265" s="95"/>
      <c r="D10265" s="88"/>
      <c r="E10265" s="88"/>
      <c r="F10265" s="88"/>
    </row>
    <row r="10266" spans="1:6" s="92" customFormat="1">
      <c r="A10266" s="85"/>
      <c r="B10266" s="94"/>
      <c r="C10266" s="95"/>
      <c r="D10266" s="88"/>
      <c r="E10266" s="88"/>
      <c r="F10266" s="88"/>
    </row>
    <row r="10267" spans="1:6" s="92" customFormat="1">
      <c r="A10267" s="85"/>
      <c r="B10267" s="94"/>
      <c r="C10267" s="95"/>
      <c r="D10267" s="88"/>
      <c r="E10267" s="88"/>
      <c r="F10267" s="88"/>
    </row>
    <row r="10268" spans="1:6" s="92" customFormat="1">
      <c r="A10268" s="85"/>
      <c r="B10268" s="94"/>
      <c r="C10268" s="95"/>
      <c r="D10268" s="88"/>
      <c r="E10268" s="88"/>
      <c r="F10268" s="88"/>
    </row>
    <row r="10269" spans="1:6" s="92" customFormat="1">
      <c r="A10269" s="85"/>
      <c r="B10269" s="94"/>
      <c r="C10269" s="95"/>
      <c r="D10269" s="88"/>
      <c r="E10269" s="88"/>
      <c r="F10269" s="88"/>
    </row>
    <row r="10270" spans="1:6" s="92" customFormat="1">
      <c r="A10270" s="85"/>
      <c r="B10270" s="94"/>
      <c r="C10270" s="95"/>
      <c r="D10270" s="88"/>
      <c r="E10270" s="88"/>
      <c r="F10270" s="88"/>
    </row>
    <row r="10271" spans="1:6" s="92" customFormat="1">
      <c r="A10271" s="85"/>
      <c r="B10271" s="94"/>
      <c r="C10271" s="95"/>
      <c r="D10271" s="88"/>
      <c r="E10271" s="88"/>
      <c r="F10271" s="88"/>
    </row>
    <row r="10272" spans="1:6" s="92" customFormat="1">
      <c r="A10272" s="85"/>
      <c r="B10272" s="94"/>
      <c r="C10272" s="95"/>
      <c r="D10272" s="88"/>
      <c r="E10272" s="88"/>
      <c r="F10272" s="88"/>
    </row>
    <row r="10273" spans="1:6" s="92" customFormat="1">
      <c r="A10273" s="85"/>
      <c r="B10273" s="94"/>
      <c r="C10273" s="95"/>
      <c r="D10273" s="88"/>
      <c r="E10273" s="88"/>
      <c r="F10273" s="88"/>
    </row>
    <row r="10274" spans="1:6" s="92" customFormat="1">
      <c r="A10274" s="85"/>
      <c r="B10274" s="94"/>
      <c r="C10274" s="95"/>
      <c r="D10274" s="88"/>
      <c r="E10274" s="88"/>
      <c r="F10274" s="88"/>
    </row>
    <row r="10275" spans="1:6" s="92" customFormat="1">
      <c r="A10275" s="85"/>
      <c r="B10275" s="94"/>
      <c r="C10275" s="95"/>
      <c r="D10275" s="88"/>
      <c r="E10275" s="88"/>
      <c r="F10275" s="88"/>
    </row>
    <row r="10276" spans="1:6" s="92" customFormat="1">
      <c r="A10276" s="85"/>
      <c r="B10276" s="94"/>
      <c r="C10276" s="95"/>
      <c r="D10276" s="88"/>
      <c r="E10276" s="88"/>
      <c r="F10276" s="88"/>
    </row>
    <row r="10277" spans="1:6" s="92" customFormat="1">
      <c r="A10277" s="85"/>
      <c r="B10277" s="94"/>
      <c r="C10277" s="95"/>
      <c r="D10277" s="88"/>
      <c r="E10277" s="88"/>
      <c r="F10277" s="88"/>
    </row>
    <row r="10278" spans="1:6" s="92" customFormat="1">
      <c r="A10278" s="85"/>
      <c r="B10278" s="94"/>
      <c r="C10278" s="95"/>
      <c r="D10278" s="88"/>
      <c r="E10278" s="88"/>
      <c r="F10278" s="88"/>
    </row>
    <row r="10279" spans="1:6" s="92" customFormat="1">
      <c r="A10279" s="85"/>
      <c r="B10279" s="94"/>
      <c r="C10279" s="95"/>
      <c r="D10279" s="88"/>
      <c r="E10279" s="88"/>
      <c r="F10279" s="88"/>
    </row>
    <row r="10280" spans="1:6" s="92" customFormat="1">
      <c r="A10280" s="85"/>
      <c r="B10280" s="94"/>
      <c r="C10280" s="95"/>
      <c r="D10280" s="88"/>
      <c r="E10280" s="88"/>
      <c r="F10280" s="88"/>
    </row>
    <row r="10281" spans="1:6" s="92" customFormat="1">
      <c r="A10281" s="85"/>
      <c r="B10281" s="94"/>
      <c r="C10281" s="95"/>
      <c r="D10281" s="88"/>
      <c r="E10281" s="88"/>
      <c r="F10281" s="88"/>
    </row>
    <row r="10282" spans="1:6" s="92" customFormat="1">
      <c r="A10282" s="85"/>
      <c r="B10282" s="94"/>
      <c r="C10282" s="95"/>
      <c r="D10282" s="88"/>
      <c r="E10282" s="88"/>
      <c r="F10282" s="88"/>
    </row>
    <row r="10283" spans="1:6" s="92" customFormat="1">
      <c r="A10283" s="85"/>
      <c r="B10283" s="94"/>
      <c r="C10283" s="95"/>
      <c r="D10283" s="88"/>
      <c r="E10283" s="88"/>
      <c r="F10283" s="88"/>
    </row>
    <row r="10284" spans="1:6" s="92" customFormat="1">
      <c r="A10284" s="85"/>
      <c r="B10284" s="94"/>
      <c r="C10284" s="95"/>
      <c r="D10284" s="88"/>
      <c r="E10284" s="88"/>
      <c r="F10284" s="88"/>
    </row>
    <row r="10285" spans="1:6" s="92" customFormat="1">
      <c r="A10285" s="85"/>
      <c r="B10285" s="94"/>
      <c r="C10285" s="95"/>
      <c r="D10285" s="88"/>
      <c r="E10285" s="88"/>
      <c r="F10285" s="88"/>
    </row>
    <row r="10286" spans="1:6" s="92" customFormat="1">
      <c r="A10286" s="85"/>
      <c r="B10286" s="94"/>
      <c r="C10286" s="95"/>
      <c r="D10286" s="88"/>
      <c r="E10286" s="88"/>
      <c r="F10286" s="88"/>
    </row>
    <row r="10287" spans="1:6" s="92" customFormat="1">
      <c r="A10287" s="85"/>
      <c r="B10287" s="94"/>
      <c r="C10287" s="95"/>
      <c r="D10287" s="88"/>
      <c r="E10287" s="88"/>
      <c r="F10287" s="88"/>
    </row>
    <row r="10288" spans="1:6" s="92" customFormat="1">
      <c r="A10288" s="85"/>
      <c r="B10288" s="94"/>
      <c r="C10288" s="95"/>
      <c r="D10288" s="88"/>
      <c r="E10288" s="88"/>
      <c r="F10288" s="88"/>
    </row>
    <row r="10289" spans="1:6" s="92" customFormat="1">
      <c r="A10289" s="85"/>
      <c r="B10289" s="94"/>
      <c r="C10289" s="95"/>
      <c r="D10289" s="88"/>
      <c r="E10289" s="88"/>
      <c r="F10289" s="88"/>
    </row>
    <row r="10290" spans="1:6" s="92" customFormat="1">
      <c r="A10290" s="85"/>
      <c r="B10290" s="94"/>
      <c r="C10290" s="95"/>
      <c r="D10290" s="88"/>
      <c r="E10290" s="88"/>
      <c r="F10290" s="88"/>
    </row>
    <row r="10291" spans="1:6" s="92" customFormat="1">
      <c r="A10291" s="85"/>
      <c r="B10291" s="94"/>
      <c r="C10291" s="95"/>
      <c r="D10291" s="88"/>
      <c r="E10291" s="88"/>
      <c r="F10291" s="88"/>
    </row>
    <row r="10292" spans="1:6" s="92" customFormat="1">
      <c r="A10292" s="85"/>
      <c r="B10292" s="94"/>
      <c r="C10292" s="95"/>
      <c r="D10292" s="88"/>
      <c r="E10292" s="88"/>
      <c r="F10292" s="88"/>
    </row>
    <row r="10293" spans="1:6" s="92" customFormat="1">
      <c r="A10293" s="85"/>
      <c r="B10293" s="94"/>
      <c r="C10293" s="95"/>
      <c r="D10293" s="88"/>
      <c r="E10293" s="88"/>
      <c r="F10293" s="88"/>
    </row>
    <row r="10294" spans="1:6" s="92" customFormat="1">
      <c r="A10294" s="85"/>
      <c r="B10294" s="94"/>
      <c r="C10294" s="95"/>
      <c r="D10294" s="88"/>
      <c r="E10294" s="88"/>
      <c r="F10294" s="88"/>
    </row>
    <row r="10295" spans="1:6" s="92" customFormat="1">
      <c r="A10295" s="85"/>
      <c r="B10295" s="94"/>
      <c r="C10295" s="95"/>
      <c r="D10295" s="88"/>
      <c r="E10295" s="88"/>
      <c r="F10295" s="88"/>
    </row>
    <row r="10296" spans="1:6" s="92" customFormat="1">
      <c r="A10296" s="85"/>
      <c r="B10296" s="94"/>
      <c r="C10296" s="95"/>
      <c r="D10296" s="88"/>
      <c r="E10296" s="88"/>
      <c r="F10296" s="88"/>
    </row>
    <row r="10297" spans="1:6" s="92" customFormat="1">
      <c r="A10297" s="85"/>
      <c r="B10297" s="94"/>
      <c r="C10297" s="95"/>
      <c r="D10297" s="88"/>
      <c r="E10297" s="88"/>
      <c r="F10297" s="88"/>
    </row>
    <row r="10298" spans="1:6" s="92" customFormat="1">
      <c r="A10298" s="85"/>
      <c r="B10298" s="94"/>
      <c r="C10298" s="95"/>
      <c r="D10298" s="88"/>
      <c r="E10298" s="88"/>
      <c r="F10298" s="88"/>
    </row>
    <row r="10299" spans="1:6" s="92" customFormat="1">
      <c r="A10299" s="85"/>
      <c r="B10299" s="94"/>
      <c r="C10299" s="95"/>
      <c r="D10299" s="88"/>
      <c r="E10299" s="88"/>
      <c r="F10299" s="88"/>
    </row>
    <row r="10300" spans="1:6" s="92" customFormat="1">
      <c r="A10300" s="85"/>
      <c r="B10300" s="94"/>
      <c r="C10300" s="95"/>
      <c r="D10300" s="88"/>
      <c r="E10300" s="88"/>
      <c r="F10300" s="88"/>
    </row>
    <row r="10301" spans="1:6" s="92" customFormat="1">
      <c r="A10301" s="85"/>
      <c r="B10301" s="94"/>
      <c r="C10301" s="95"/>
      <c r="D10301" s="88"/>
      <c r="E10301" s="88"/>
      <c r="F10301" s="88"/>
    </row>
    <row r="10302" spans="1:6" s="92" customFormat="1">
      <c r="A10302" s="85"/>
      <c r="B10302" s="94"/>
      <c r="C10302" s="95"/>
      <c r="D10302" s="88"/>
      <c r="E10302" s="88"/>
      <c r="F10302" s="88"/>
    </row>
    <row r="10303" spans="1:6" s="92" customFormat="1">
      <c r="A10303" s="85"/>
      <c r="B10303" s="94"/>
      <c r="C10303" s="95"/>
      <c r="D10303" s="88"/>
      <c r="E10303" s="88"/>
      <c r="F10303" s="88"/>
    </row>
    <row r="10304" spans="1:6" s="92" customFormat="1">
      <c r="A10304" s="85"/>
      <c r="B10304" s="94"/>
      <c r="C10304" s="95"/>
      <c r="D10304" s="88"/>
      <c r="E10304" s="88"/>
      <c r="F10304" s="88"/>
    </row>
    <row r="10305" spans="1:6" s="92" customFormat="1">
      <c r="A10305" s="85"/>
      <c r="B10305" s="94"/>
      <c r="C10305" s="95"/>
      <c r="D10305" s="88"/>
      <c r="E10305" s="88"/>
      <c r="F10305" s="88"/>
    </row>
    <row r="10306" spans="1:6" s="92" customFormat="1">
      <c r="A10306" s="85"/>
      <c r="B10306" s="94"/>
      <c r="C10306" s="95"/>
      <c r="D10306" s="88"/>
      <c r="E10306" s="88"/>
      <c r="F10306" s="88"/>
    </row>
    <row r="10307" spans="1:6" s="92" customFormat="1">
      <c r="A10307" s="85"/>
      <c r="B10307" s="94"/>
      <c r="C10307" s="95"/>
      <c r="D10307" s="88"/>
      <c r="E10307" s="88"/>
      <c r="F10307" s="88"/>
    </row>
    <row r="10308" spans="1:6" s="92" customFormat="1">
      <c r="A10308" s="85"/>
      <c r="B10308" s="94"/>
      <c r="C10308" s="95"/>
      <c r="D10308" s="88"/>
      <c r="E10308" s="88"/>
      <c r="F10308" s="88"/>
    </row>
    <row r="10309" spans="1:6" s="92" customFormat="1">
      <c r="A10309" s="85"/>
      <c r="B10309" s="94"/>
      <c r="C10309" s="95"/>
      <c r="D10309" s="88"/>
      <c r="E10309" s="88"/>
      <c r="F10309" s="88"/>
    </row>
    <row r="10310" spans="1:6" s="92" customFormat="1">
      <c r="A10310" s="85"/>
      <c r="B10310" s="94"/>
      <c r="C10310" s="95"/>
      <c r="D10310" s="88"/>
      <c r="E10310" s="88"/>
      <c r="F10310" s="88"/>
    </row>
    <row r="10311" spans="1:6" s="92" customFormat="1">
      <c r="A10311" s="85"/>
      <c r="B10311" s="94"/>
      <c r="C10311" s="95"/>
      <c r="D10311" s="88"/>
      <c r="E10311" s="88"/>
      <c r="F10311" s="88"/>
    </row>
    <row r="10312" spans="1:6" s="92" customFormat="1">
      <c r="A10312" s="85"/>
      <c r="B10312" s="94"/>
      <c r="C10312" s="95"/>
      <c r="D10312" s="88"/>
      <c r="E10312" s="88"/>
      <c r="F10312" s="88"/>
    </row>
    <row r="10313" spans="1:6" s="92" customFormat="1">
      <c r="A10313" s="85"/>
      <c r="B10313" s="94"/>
      <c r="C10313" s="95"/>
      <c r="D10313" s="88"/>
      <c r="E10313" s="88"/>
      <c r="F10313" s="88"/>
    </row>
    <row r="10314" spans="1:6" s="92" customFormat="1">
      <c r="A10314" s="85"/>
      <c r="B10314" s="94"/>
      <c r="C10314" s="95"/>
      <c r="D10314" s="88"/>
      <c r="E10314" s="88"/>
      <c r="F10314" s="88"/>
    </row>
    <row r="10315" spans="1:6" s="92" customFormat="1">
      <c r="A10315" s="85"/>
      <c r="B10315" s="94"/>
      <c r="C10315" s="95"/>
      <c r="D10315" s="88"/>
      <c r="E10315" s="88"/>
      <c r="F10315" s="88"/>
    </row>
    <row r="10316" spans="1:6" s="92" customFormat="1">
      <c r="A10316" s="85"/>
      <c r="B10316" s="94"/>
      <c r="C10316" s="95"/>
      <c r="D10316" s="88"/>
      <c r="E10316" s="88"/>
      <c r="F10316" s="88"/>
    </row>
    <row r="10317" spans="1:6" s="92" customFormat="1">
      <c r="A10317" s="85"/>
      <c r="B10317" s="94"/>
      <c r="C10317" s="95"/>
      <c r="D10317" s="88"/>
      <c r="E10317" s="88"/>
      <c r="F10317" s="88"/>
    </row>
    <row r="10318" spans="1:6" s="92" customFormat="1">
      <c r="A10318" s="85"/>
      <c r="B10318" s="94"/>
      <c r="C10318" s="95"/>
      <c r="D10318" s="88"/>
      <c r="E10318" s="88"/>
      <c r="F10318" s="88"/>
    </row>
    <row r="10319" spans="1:6" s="92" customFormat="1">
      <c r="A10319" s="85"/>
      <c r="B10319" s="94"/>
      <c r="C10319" s="95"/>
      <c r="D10319" s="88"/>
      <c r="E10319" s="88"/>
      <c r="F10319" s="88"/>
    </row>
    <row r="10320" spans="1:6" s="92" customFormat="1">
      <c r="A10320" s="85"/>
      <c r="B10320" s="94"/>
      <c r="C10320" s="95"/>
      <c r="D10320" s="88"/>
      <c r="E10320" s="88"/>
      <c r="F10320" s="88"/>
    </row>
    <row r="10321" spans="1:6" s="92" customFormat="1">
      <c r="A10321" s="85"/>
      <c r="B10321" s="94"/>
      <c r="C10321" s="95"/>
      <c r="D10321" s="88"/>
      <c r="E10321" s="88"/>
      <c r="F10321" s="88"/>
    </row>
    <row r="10322" spans="1:6" s="92" customFormat="1">
      <c r="A10322" s="85"/>
      <c r="B10322" s="94"/>
      <c r="C10322" s="95"/>
      <c r="D10322" s="88"/>
      <c r="E10322" s="88"/>
      <c r="F10322" s="88"/>
    </row>
    <row r="10323" spans="1:6" s="92" customFormat="1">
      <c r="A10323" s="85"/>
      <c r="B10323" s="94"/>
      <c r="C10323" s="95"/>
      <c r="D10323" s="88"/>
      <c r="E10323" s="88"/>
      <c r="F10323" s="88"/>
    </row>
    <row r="10324" spans="1:6" s="92" customFormat="1">
      <c r="A10324" s="85"/>
      <c r="B10324" s="94"/>
      <c r="C10324" s="95"/>
      <c r="D10324" s="88"/>
      <c r="E10324" s="88"/>
      <c r="F10324" s="88"/>
    </row>
    <row r="10325" spans="1:6" s="92" customFormat="1">
      <c r="A10325" s="85"/>
      <c r="B10325" s="94"/>
      <c r="C10325" s="95"/>
      <c r="D10325" s="88"/>
      <c r="E10325" s="88"/>
      <c r="F10325" s="88"/>
    </row>
    <row r="10326" spans="1:6" s="92" customFormat="1">
      <c r="A10326" s="85"/>
      <c r="B10326" s="94"/>
      <c r="C10326" s="95"/>
      <c r="D10326" s="88"/>
      <c r="E10326" s="88"/>
      <c r="F10326" s="88"/>
    </row>
    <row r="10327" spans="1:6" s="92" customFormat="1">
      <c r="A10327" s="85"/>
      <c r="B10327" s="94"/>
      <c r="C10327" s="95"/>
      <c r="D10327" s="88"/>
      <c r="E10327" s="88"/>
      <c r="F10327" s="88"/>
    </row>
    <row r="10328" spans="1:6" s="92" customFormat="1">
      <c r="A10328" s="85"/>
      <c r="B10328" s="94"/>
      <c r="C10328" s="95"/>
      <c r="D10328" s="88"/>
      <c r="E10328" s="88"/>
      <c r="F10328" s="88"/>
    </row>
    <row r="10329" spans="1:6" s="92" customFormat="1">
      <c r="A10329" s="85"/>
      <c r="B10329" s="94"/>
      <c r="C10329" s="95"/>
      <c r="D10329" s="88"/>
      <c r="E10329" s="88"/>
      <c r="F10329" s="88"/>
    </row>
    <row r="10330" spans="1:6" s="92" customFormat="1">
      <c r="A10330" s="85"/>
      <c r="B10330" s="94"/>
      <c r="C10330" s="95"/>
      <c r="D10330" s="88"/>
      <c r="E10330" s="88"/>
      <c r="F10330" s="88"/>
    </row>
    <row r="10331" spans="1:6" s="92" customFormat="1">
      <c r="A10331" s="85"/>
      <c r="B10331" s="94"/>
      <c r="C10331" s="95"/>
      <c r="D10331" s="88"/>
      <c r="E10331" s="88"/>
      <c r="F10331" s="88"/>
    </row>
    <row r="10332" spans="1:6" s="92" customFormat="1">
      <c r="A10332" s="85"/>
      <c r="B10332" s="94"/>
      <c r="C10332" s="95"/>
      <c r="D10332" s="88"/>
      <c r="E10332" s="88"/>
      <c r="F10332" s="88"/>
    </row>
    <row r="10333" spans="1:6" s="92" customFormat="1">
      <c r="A10333" s="85"/>
      <c r="B10333" s="94"/>
      <c r="C10333" s="95"/>
      <c r="D10333" s="88"/>
      <c r="E10333" s="88"/>
      <c r="F10333" s="88"/>
    </row>
    <row r="10334" spans="1:6" s="92" customFormat="1">
      <c r="A10334" s="85"/>
      <c r="B10334" s="94"/>
      <c r="C10334" s="95"/>
      <c r="D10334" s="88"/>
      <c r="E10334" s="88"/>
      <c r="F10334" s="88"/>
    </row>
    <row r="10335" spans="1:6" s="92" customFormat="1">
      <c r="A10335" s="85"/>
      <c r="B10335" s="94"/>
      <c r="C10335" s="95"/>
      <c r="D10335" s="88"/>
      <c r="E10335" s="88"/>
      <c r="F10335" s="88"/>
    </row>
    <row r="10336" spans="1:6" s="92" customFormat="1">
      <c r="A10336" s="85"/>
      <c r="B10336" s="94"/>
      <c r="C10336" s="95"/>
      <c r="D10336" s="88"/>
      <c r="E10336" s="88"/>
      <c r="F10336" s="88"/>
    </row>
    <row r="10337" spans="1:6" s="92" customFormat="1">
      <c r="A10337" s="85"/>
      <c r="B10337" s="94"/>
      <c r="C10337" s="95"/>
      <c r="D10337" s="88"/>
      <c r="E10337" s="88"/>
      <c r="F10337" s="88"/>
    </row>
    <row r="10338" spans="1:6" s="92" customFormat="1">
      <c r="A10338" s="85"/>
      <c r="B10338" s="94"/>
      <c r="C10338" s="95"/>
      <c r="D10338" s="88"/>
      <c r="E10338" s="88"/>
      <c r="F10338" s="88"/>
    </row>
    <row r="10339" spans="1:6" s="92" customFormat="1">
      <c r="A10339" s="85"/>
      <c r="B10339" s="94"/>
      <c r="C10339" s="95"/>
      <c r="D10339" s="88"/>
      <c r="E10339" s="88"/>
      <c r="F10339" s="88"/>
    </row>
    <row r="10340" spans="1:6" s="92" customFormat="1">
      <c r="A10340" s="85"/>
      <c r="B10340" s="94"/>
      <c r="C10340" s="95"/>
      <c r="D10340" s="88"/>
      <c r="E10340" s="88"/>
      <c r="F10340" s="88"/>
    </row>
    <row r="10341" spans="1:6" s="92" customFormat="1">
      <c r="A10341" s="85"/>
      <c r="B10341" s="94"/>
      <c r="C10341" s="95"/>
      <c r="D10341" s="88"/>
      <c r="E10341" s="88"/>
      <c r="F10341" s="88"/>
    </row>
    <row r="10342" spans="1:6" s="92" customFormat="1">
      <c r="A10342" s="85"/>
      <c r="B10342" s="94"/>
      <c r="C10342" s="95"/>
      <c r="D10342" s="88"/>
      <c r="E10342" s="88"/>
      <c r="F10342" s="88"/>
    </row>
    <row r="10343" spans="1:6" s="92" customFormat="1">
      <c r="A10343" s="85"/>
      <c r="B10343" s="94"/>
      <c r="C10343" s="95"/>
      <c r="D10343" s="88"/>
      <c r="E10343" s="88"/>
      <c r="F10343" s="88"/>
    </row>
    <row r="10344" spans="1:6" s="92" customFormat="1">
      <c r="A10344" s="85"/>
      <c r="B10344" s="94"/>
      <c r="C10344" s="95"/>
      <c r="D10344" s="88"/>
      <c r="E10344" s="88"/>
      <c r="F10344" s="88"/>
    </row>
    <row r="10345" spans="1:6" s="92" customFormat="1">
      <c r="A10345" s="85"/>
      <c r="B10345" s="94"/>
      <c r="C10345" s="95"/>
      <c r="D10345" s="88"/>
      <c r="E10345" s="88"/>
      <c r="F10345" s="88"/>
    </row>
    <row r="10346" spans="1:6" s="92" customFormat="1">
      <c r="A10346" s="85"/>
      <c r="B10346" s="94"/>
      <c r="C10346" s="95"/>
      <c r="D10346" s="88"/>
      <c r="E10346" s="88"/>
      <c r="F10346" s="88"/>
    </row>
    <row r="10347" spans="1:6" s="92" customFormat="1">
      <c r="A10347" s="85"/>
      <c r="B10347" s="94"/>
      <c r="C10347" s="95"/>
      <c r="D10347" s="88"/>
      <c r="E10347" s="88"/>
      <c r="F10347" s="88"/>
    </row>
    <row r="10348" spans="1:6" s="92" customFormat="1">
      <c r="A10348" s="85"/>
      <c r="B10348" s="94"/>
      <c r="C10348" s="95"/>
      <c r="D10348" s="88"/>
      <c r="E10348" s="88"/>
      <c r="F10348" s="88"/>
    </row>
    <row r="10349" spans="1:6" s="92" customFormat="1">
      <c r="A10349" s="85"/>
      <c r="B10349" s="94"/>
      <c r="C10349" s="95"/>
      <c r="D10349" s="88"/>
      <c r="E10349" s="88"/>
      <c r="F10349" s="88"/>
    </row>
    <row r="10350" spans="1:6" s="92" customFormat="1">
      <c r="A10350" s="85"/>
      <c r="B10350" s="94"/>
      <c r="C10350" s="95"/>
      <c r="D10350" s="88"/>
      <c r="E10350" s="88"/>
      <c r="F10350" s="88"/>
    </row>
    <row r="10351" spans="1:6" s="92" customFormat="1">
      <c r="A10351" s="85"/>
      <c r="B10351" s="94"/>
      <c r="C10351" s="95"/>
      <c r="D10351" s="88"/>
      <c r="E10351" s="88"/>
      <c r="F10351" s="88"/>
    </row>
    <row r="10352" spans="1:6" s="92" customFormat="1">
      <c r="A10352" s="85"/>
      <c r="B10352" s="94"/>
      <c r="C10352" s="95"/>
      <c r="D10352" s="88"/>
      <c r="E10352" s="88"/>
      <c r="F10352" s="88"/>
    </row>
    <row r="10353" spans="1:6" s="92" customFormat="1">
      <c r="A10353" s="85"/>
      <c r="B10353" s="94"/>
      <c r="C10353" s="95"/>
      <c r="D10353" s="88"/>
      <c r="E10353" s="88"/>
      <c r="F10353" s="88"/>
    </row>
    <row r="10354" spans="1:6" s="92" customFormat="1">
      <c r="A10354" s="85"/>
      <c r="B10354" s="94"/>
      <c r="C10354" s="95"/>
      <c r="D10354" s="88"/>
      <c r="E10354" s="88"/>
      <c r="F10354" s="88"/>
    </row>
    <row r="10355" spans="1:6" s="92" customFormat="1">
      <c r="A10355" s="85"/>
      <c r="B10355" s="94"/>
      <c r="C10355" s="95"/>
      <c r="D10355" s="88"/>
      <c r="E10355" s="88"/>
      <c r="F10355" s="88"/>
    </row>
    <row r="10356" spans="1:6" s="92" customFormat="1">
      <c r="A10356" s="85"/>
      <c r="B10356" s="94"/>
      <c r="C10356" s="95"/>
      <c r="D10356" s="88"/>
      <c r="E10356" s="88"/>
      <c r="F10356" s="88"/>
    </row>
    <row r="10357" spans="1:6" s="92" customFormat="1">
      <c r="A10357" s="85"/>
      <c r="B10357" s="94"/>
      <c r="C10357" s="95"/>
      <c r="D10357" s="88"/>
      <c r="E10357" s="88"/>
      <c r="F10357" s="88"/>
    </row>
    <row r="10358" spans="1:6" s="92" customFormat="1">
      <c r="A10358" s="85"/>
      <c r="B10358" s="94"/>
      <c r="C10358" s="95"/>
      <c r="D10358" s="88"/>
      <c r="E10358" s="88"/>
      <c r="F10358" s="88"/>
    </row>
    <row r="10359" spans="1:6" s="92" customFormat="1">
      <c r="A10359" s="85"/>
      <c r="B10359" s="94"/>
      <c r="C10359" s="95"/>
      <c r="D10359" s="88"/>
      <c r="E10359" s="88"/>
      <c r="F10359" s="88"/>
    </row>
    <row r="10360" spans="1:6" s="92" customFormat="1">
      <c r="A10360" s="85"/>
      <c r="B10360" s="94"/>
      <c r="C10360" s="95"/>
      <c r="D10360" s="88"/>
      <c r="E10360" s="88"/>
      <c r="F10360" s="88"/>
    </row>
    <row r="10361" spans="1:6" s="92" customFormat="1">
      <c r="A10361" s="85"/>
      <c r="B10361" s="94"/>
      <c r="C10361" s="95"/>
      <c r="D10361" s="88"/>
      <c r="E10361" s="88"/>
      <c r="F10361" s="88"/>
    </row>
    <row r="10362" spans="1:6" s="92" customFormat="1">
      <c r="A10362" s="85"/>
      <c r="B10362" s="94"/>
      <c r="C10362" s="95"/>
      <c r="D10362" s="88"/>
      <c r="E10362" s="88"/>
      <c r="F10362" s="88"/>
    </row>
    <row r="10363" spans="1:6" s="92" customFormat="1">
      <c r="A10363" s="85"/>
      <c r="B10363" s="94"/>
      <c r="C10363" s="95"/>
      <c r="D10363" s="88"/>
      <c r="E10363" s="88"/>
      <c r="F10363" s="88"/>
    </row>
    <row r="10364" spans="1:6" s="92" customFormat="1">
      <c r="A10364" s="85"/>
      <c r="B10364" s="94"/>
      <c r="C10364" s="95"/>
      <c r="D10364" s="88"/>
      <c r="E10364" s="88"/>
      <c r="F10364" s="88"/>
    </row>
    <row r="10365" spans="1:6" s="92" customFormat="1">
      <c r="A10365" s="85"/>
      <c r="B10365" s="94"/>
      <c r="C10365" s="95"/>
      <c r="D10365" s="88"/>
      <c r="E10365" s="88"/>
      <c r="F10365" s="88"/>
    </row>
    <row r="10366" spans="1:6" s="92" customFormat="1">
      <c r="A10366" s="85"/>
      <c r="B10366" s="94"/>
      <c r="C10366" s="95"/>
      <c r="D10366" s="88"/>
      <c r="E10366" s="88"/>
      <c r="F10366" s="88"/>
    </row>
    <row r="10367" spans="1:6" s="92" customFormat="1">
      <c r="A10367" s="85"/>
      <c r="B10367" s="94"/>
      <c r="C10367" s="95"/>
      <c r="D10367" s="88"/>
      <c r="E10367" s="88"/>
      <c r="F10367" s="88"/>
    </row>
    <row r="10368" spans="1:6" s="92" customFormat="1">
      <c r="A10368" s="85"/>
      <c r="B10368" s="94"/>
      <c r="C10368" s="95"/>
      <c r="D10368" s="88"/>
      <c r="E10368" s="88"/>
      <c r="F10368" s="88"/>
    </row>
    <row r="10369" spans="1:6" s="92" customFormat="1">
      <c r="A10369" s="85"/>
      <c r="B10369" s="94"/>
      <c r="C10369" s="95"/>
      <c r="D10369" s="88"/>
      <c r="E10369" s="88"/>
      <c r="F10369" s="88"/>
    </row>
    <row r="10370" spans="1:6" s="92" customFormat="1">
      <c r="A10370" s="85"/>
      <c r="B10370" s="94"/>
      <c r="C10370" s="95"/>
      <c r="D10370" s="88"/>
      <c r="E10370" s="88"/>
      <c r="F10370" s="88"/>
    </row>
    <row r="10371" spans="1:6" s="92" customFormat="1">
      <c r="A10371" s="85"/>
      <c r="B10371" s="94"/>
      <c r="C10371" s="95"/>
      <c r="D10371" s="88"/>
      <c r="E10371" s="88"/>
      <c r="F10371" s="88"/>
    </row>
    <row r="10372" spans="1:6" s="92" customFormat="1">
      <c r="A10372" s="85"/>
      <c r="B10372" s="94"/>
      <c r="C10372" s="95"/>
      <c r="D10372" s="88"/>
      <c r="E10372" s="88"/>
      <c r="F10372" s="88"/>
    </row>
    <row r="10373" spans="1:6" s="92" customFormat="1">
      <c r="A10373" s="85"/>
      <c r="B10373" s="94"/>
      <c r="C10373" s="95"/>
      <c r="D10373" s="88"/>
      <c r="E10373" s="88"/>
      <c r="F10373" s="88"/>
    </row>
    <row r="10374" spans="1:6" s="92" customFormat="1">
      <c r="A10374" s="85"/>
      <c r="B10374" s="94"/>
      <c r="C10374" s="95"/>
      <c r="D10374" s="88"/>
      <c r="E10374" s="88"/>
      <c r="F10374" s="88"/>
    </row>
    <row r="10375" spans="1:6" s="92" customFormat="1">
      <c r="A10375" s="85"/>
      <c r="B10375" s="94"/>
      <c r="C10375" s="95"/>
      <c r="D10375" s="88"/>
      <c r="E10375" s="88"/>
      <c r="F10375" s="88"/>
    </row>
    <row r="10376" spans="1:6" s="92" customFormat="1">
      <c r="A10376" s="85"/>
      <c r="B10376" s="94"/>
      <c r="C10376" s="95"/>
      <c r="D10376" s="88"/>
      <c r="E10376" s="88"/>
      <c r="F10376" s="88"/>
    </row>
    <row r="10377" spans="1:6" s="92" customFormat="1">
      <c r="A10377" s="85"/>
      <c r="B10377" s="94"/>
      <c r="C10377" s="95"/>
      <c r="D10377" s="88"/>
      <c r="E10377" s="88"/>
      <c r="F10377" s="88"/>
    </row>
    <row r="10378" spans="1:6" s="92" customFormat="1">
      <c r="A10378" s="85"/>
      <c r="B10378" s="94"/>
      <c r="C10378" s="95"/>
      <c r="D10378" s="88"/>
      <c r="E10378" s="88"/>
      <c r="F10378" s="88"/>
    </row>
    <row r="10379" spans="1:6" s="92" customFormat="1">
      <c r="A10379" s="85"/>
      <c r="B10379" s="94"/>
      <c r="C10379" s="95"/>
      <c r="D10379" s="88"/>
      <c r="E10379" s="88"/>
      <c r="F10379" s="88"/>
    </row>
    <row r="10380" spans="1:6" s="92" customFormat="1">
      <c r="A10380" s="85"/>
      <c r="B10380" s="94"/>
      <c r="C10380" s="95"/>
      <c r="D10380" s="88"/>
      <c r="E10380" s="88"/>
      <c r="F10380" s="88"/>
    </row>
    <row r="10381" spans="1:6" s="92" customFormat="1">
      <c r="A10381" s="85"/>
      <c r="B10381" s="94"/>
      <c r="C10381" s="95"/>
      <c r="D10381" s="88"/>
      <c r="E10381" s="88"/>
      <c r="F10381" s="88"/>
    </row>
    <row r="10382" spans="1:6" s="92" customFormat="1">
      <c r="A10382" s="85"/>
      <c r="B10382" s="94"/>
      <c r="C10382" s="95"/>
      <c r="D10382" s="88"/>
      <c r="E10382" s="88"/>
      <c r="F10382" s="88"/>
    </row>
    <row r="10383" spans="1:6" s="92" customFormat="1">
      <c r="A10383" s="85"/>
      <c r="B10383" s="94"/>
      <c r="C10383" s="95"/>
      <c r="D10383" s="88"/>
      <c r="E10383" s="88"/>
      <c r="F10383" s="88"/>
    </row>
    <row r="10384" spans="1:6" s="92" customFormat="1">
      <c r="A10384" s="85"/>
      <c r="B10384" s="94"/>
      <c r="C10384" s="95"/>
      <c r="D10384" s="88"/>
      <c r="E10384" s="88"/>
      <c r="F10384" s="88"/>
    </row>
    <row r="10385" spans="1:6" s="92" customFormat="1">
      <c r="A10385" s="85"/>
      <c r="B10385" s="94"/>
      <c r="C10385" s="95"/>
      <c r="D10385" s="88"/>
      <c r="E10385" s="88"/>
      <c r="F10385" s="88"/>
    </row>
    <row r="10386" spans="1:6" s="92" customFormat="1">
      <c r="A10386" s="85"/>
      <c r="B10386" s="94"/>
      <c r="C10386" s="95"/>
      <c r="D10386" s="88"/>
      <c r="E10386" s="88"/>
      <c r="F10386" s="88"/>
    </row>
    <row r="10387" spans="1:6" s="92" customFormat="1">
      <c r="A10387" s="85"/>
      <c r="B10387" s="94"/>
      <c r="C10387" s="95"/>
      <c r="D10387" s="88"/>
      <c r="E10387" s="88"/>
      <c r="F10387" s="88"/>
    </row>
    <row r="10388" spans="1:6" s="92" customFormat="1">
      <c r="A10388" s="85"/>
      <c r="B10388" s="94"/>
      <c r="C10388" s="95"/>
      <c r="D10388" s="88"/>
      <c r="E10388" s="88"/>
      <c r="F10388" s="88"/>
    </row>
    <row r="10389" spans="1:6" s="92" customFormat="1">
      <c r="A10389" s="85"/>
      <c r="B10389" s="94"/>
      <c r="C10389" s="95"/>
      <c r="D10389" s="88"/>
      <c r="E10389" s="88"/>
      <c r="F10389" s="88"/>
    </row>
    <row r="10390" spans="1:6" s="92" customFormat="1">
      <c r="A10390" s="85"/>
      <c r="B10390" s="94"/>
      <c r="C10390" s="95"/>
      <c r="D10390" s="88"/>
      <c r="E10390" s="88"/>
      <c r="F10390" s="88"/>
    </row>
    <row r="10391" spans="1:6" s="92" customFormat="1">
      <c r="A10391" s="85"/>
      <c r="B10391" s="94"/>
      <c r="C10391" s="95"/>
      <c r="D10391" s="88"/>
      <c r="E10391" s="88"/>
      <c r="F10391" s="88"/>
    </row>
    <row r="10392" spans="1:6" s="92" customFormat="1">
      <c r="A10392" s="85"/>
      <c r="B10392" s="94"/>
      <c r="C10392" s="95"/>
      <c r="D10392" s="88"/>
      <c r="E10392" s="88"/>
      <c r="F10392" s="88"/>
    </row>
    <row r="10393" spans="1:6" s="92" customFormat="1">
      <c r="A10393" s="85"/>
      <c r="B10393" s="94"/>
      <c r="C10393" s="95"/>
      <c r="D10393" s="88"/>
      <c r="E10393" s="88"/>
      <c r="F10393" s="88"/>
    </row>
    <row r="10394" spans="1:6" s="92" customFormat="1">
      <c r="A10394" s="85"/>
      <c r="B10394" s="94"/>
      <c r="C10394" s="95"/>
      <c r="D10394" s="88"/>
      <c r="E10394" s="88"/>
      <c r="F10394" s="88"/>
    </row>
    <row r="10395" spans="1:6" s="92" customFormat="1">
      <c r="A10395" s="85"/>
      <c r="B10395" s="94"/>
      <c r="C10395" s="95"/>
      <c r="D10395" s="88"/>
      <c r="E10395" s="88"/>
      <c r="F10395" s="88"/>
    </row>
    <row r="10396" spans="1:6" s="92" customFormat="1">
      <c r="A10396" s="85"/>
      <c r="B10396" s="94"/>
      <c r="C10396" s="95"/>
      <c r="D10396" s="88"/>
      <c r="E10396" s="88"/>
      <c r="F10396" s="88"/>
    </row>
    <row r="10397" spans="1:6" s="92" customFormat="1">
      <c r="A10397" s="85"/>
      <c r="B10397" s="94"/>
      <c r="C10397" s="95"/>
      <c r="D10397" s="88"/>
      <c r="E10397" s="88"/>
      <c r="F10397" s="88"/>
    </row>
    <row r="10398" spans="1:6" s="92" customFormat="1">
      <c r="A10398" s="85"/>
      <c r="B10398" s="94"/>
      <c r="C10398" s="95"/>
      <c r="D10398" s="88"/>
      <c r="E10398" s="88"/>
      <c r="F10398" s="88"/>
    </row>
    <row r="10399" spans="1:6" s="92" customFormat="1">
      <c r="A10399" s="85"/>
      <c r="B10399" s="94"/>
      <c r="C10399" s="95"/>
      <c r="D10399" s="88"/>
      <c r="E10399" s="88"/>
      <c r="F10399" s="88"/>
    </row>
    <row r="10400" spans="1:6" s="92" customFormat="1">
      <c r="A10400" s="85"/>
      <c r="B10400" s="94"/>
      <c r="C10400" s="95"/>
      <c r="D10400" s="88"/>
      <c r="E10400" s="88"/>
      <c r="F10400" s="88"/>
    </row>
    <row r="10401" spans="1:6" s="92" customFormat="1">
      <c r="A10401" s="85"/>
      <c r="B10401" s="94"/>
      <c r="C10401" s="95"/>
      <c r="D10401" s="88"/>
      <c r="E10401" s="88"/>
      <c r="F10401" s="88"/>
    </row>
    <row r="10402" spans="1:6" s="92" customFormat="1">
      <c r="A10402" s="85"/>
      <c r="B10402" s="94"/>
      <c r="C10402" s="95"/>
      <c r="D10402" s="88"/>
      <c r="E10402" s="88"/>
      <c r="F10402" s="88"/>
    </row>
    <row r="10403" spans="1:6" s="92" customFormat="1">
      <c r="A10403" s="85"/>
      <c r="B10403" s="94"/>
      <c r="C10403" s="95"/>
      <c r="D10403" s="88"/>
      <c r="E10403" s="88"/>
      <c r="F10403" s="88"/>
    </row>
    <row r="10404" spans="1:6" s="92" customFormat="1">
      <c r="A10404" s="85"/>
      <c r="B10404" s="94"/>
      <c r="C10404" s="95"/>
      <c r="D10404" s="88"/>
      <c r="E10404" s="88"/>
      <c r="F10404" s="88"/>
    </row>
    <row r="10405" spans="1:6" s="92" customFormat="1">
      <c r="A10405" s="85"/>
      <c r="B10405" s="94"/>
      <c r="C10405" s="95"/>
      <c r="D10405" s="88"/>
      <c r="E10405" s="88"/>
      <c r="F10405" s="88"/>
    </row>
    <row r="10406" spans="1:6" s="92" customFormat="1">
      <c r="A10406" s="85"/>
      <c r="B10406" s="94"/>
      <c r="C10406" s="95"/>
      <c r="D10406" s="88"/>
      <c r="E10406" s="88"/>
      <c r="F10406" s="88"/>
    </row>
    <row r="10407" spans="1:6" s="92" customFormat="1">
      <c r="A10407" s="85"/>
      <c r="B10407" s="94"/>
      <c r="C10407" s="95"/>
      <c r="D10407" s="88"/>
      <c r="E10407" s="88"/>
      <c r="F10407" s="88"/>
    </row>
    <row r="10408" spans="1:6" s="92" customFormat="1">
      <c r="A10408" s="85"/>
      <c r="B10408" s="94"/>
      <c r="C10408" s="95"/>
      <c r="D10408" s="88"/>
      <c r="E10408" s="88"/>
      <c r="F10408" s="88"/>
    </row>
    <row r="10409" spans="1:6" s="92" customFormat="1">
      <c r="A10409" s="85"/>
      <c r="B10409" s="94"/>
      <c r="C10409" s="95"/>
      <c r="D10409" s="88"/>
      <c r="E10409" s="88"/>
      <c r="F10409" s="88"/>
    </row>
    <row r="10410" spans="1:6" s="92" customFormat="1">
      <c r="A10410" s="85"/>
      <c r="B10410" s="94"/>
      <c r="C10410" s="95"/>
      <c r="D10410" s="88"/>
      <c r="E10410" s="88"/>
      <c r="F10410" s="88"/>
    </row>
    <row r="10411" spans="1:6" s="92" customFormat="1">
      <c r="A10411" s="85"/>
      <c r="B10411" s="94"/>
      <c r="C10411" s="95"/>
      <c r="D10411" s="88"/>
      <c r="E10411" s="88"/>
      <c r="F10411" s="88"/>
    </row>
    <row r="10412" spans="1:6" s="92" customFormat="1">
      <c r="A10412" s="85"/>
      <c r="B10412" s="94"/>
      <c r="C10412" s="95"/>
      <c r="D10412" s="88"/>
      <c r="E10412" s="88"/>
      <c r="F10412" s="88"/>
    </row>
    <row r="10413" spans="1:6" s="92" customFormat="1">
      <c r="A10413" s="85"/>
      <c r="B10413" s="94"/>
      <c r="C10413" s="95"/>
      <c r="D10413" s="88"/>
      <c r="E10413" s="88"/>
      <c r="F10413" s="88"/>
    </row>
    <row r="10414" spans="1:6" s="92" customFormat="1">
      <c r="A10414" s="85"/>
      <c r="B10414" s="94"/>
      <c r="C10414" s="95"/>
      <c r="D10414" s="88"/>
      <c r="E10414" s="88"/>
      <c r="F10414" s="88"/>
    </row>
    <row r="10415" spans="1:6" s="92" customFormat="1">
      <c r="A10415" s="85"/>
      <c r="B10415" s="94"/>
      <c r="C10415" s="95"/>
      <c r="D10415" s="88"/>
      <c r="E10415" s="88"/>
      <c r="F10415" s="88"/>
    </row>
    <row r="10416" spans="1:6" s="92" customFormat="1">
      <c r="A10416" s="85"/>
      <c r="B10416" s="94"/>
      <c r="C10416" s="95"/>
      <c r="D10416" s="88"/>
      <c r="E10416" s="88"/>
      <c r="F10416" s="88"/>
    </row>
    <row r="10417" spans="1:6" s="92" customFormat="1">
      <c r="A10417" s="85"/>
      <c r="B10417" s="94"/>
      <c r="C10417" s="95"/>
      <c r="D10417" s="88"/>
      <c r="E10417" s="88"/>
      <c r="F10417" s="88"/>
    </row>
    <row r="10418" spans="1:6" s="92" customFormat="1">
      <c r="A10418" s="85"/>
      <c r="B10418" s="94"/>
      <c r="C10418" s="95"/>
      <c r="D10418" s="88"/>
      <c r="E10418" s="88"/>
      <c r="F10418" s="88"/>
    </row>
    <row r="10419" spans="1:6" s="92" customFormat="1">
      <c r="A10419" s="85"/>
      <c r="B10419" s="94"/>
      <c r="C10419" s="95"/>
      <c r="D10419" s="88"/>
      <c r="E10419" s="88"/>
      <c r="F10419" s="88"/>
    </row>
    <row r="10420" spans="1:6" s="92" customFormat="1">
      <c r="A10420" s="85"/>
      <c r="B10420" s="94"/>
      <c r="C10420" s="95"/>
      <c r="D10420" s="88"/>
      <c r="E10420" s="88"/>
      <c r="F10420" s="88"/>
    </row>
    <row r="10421" spans="1:6" s="92" customFormat="1">
      <c r="A10421" s="85"/>
      <c r="B10421" s="94"/>
      <c r="C10421" s="95"/>
      <c r="D10421" s="88"/>
      <c r="E10421" s="88"/>
      <c r="F10421" s="88"/>
    </row>
    <row r="10422" spans="1:6" s="92" customFormat="1">
      <c r="A10422" s="85"/>
      <c r="B10422" s="94"/>
      <c r="C10422" s="95"/>
      <c r="D10422" s="88"/>
      <c r="E10422" s="88"/>
      <c r="F10422" s="88"/>
    </row>
    <row r="10423" spans="1:6" s="92" customFormat="1">
      <c r="A10423" s="85"/>
      <c r="B10423" s="94"/>
      <c r="C10423" s="95"/>
      <c r="D10423" s="88"/>
      <c r="E10423" s="88"/>
      <c r="F10423" s="88"/>
    </row>
    <row r="10424" spans="1:6" s="92" customFormat="1">
      <c r="A10424" s="85"/>
      <c r="B10424" s="94"/>
      <c r="C10424" s="95"/>
      <c r="D10424" s="88"/>
      <c r="E10424" s="88"/>
      <c r="F10424" s="88"/>
    </row>
    <row r="10425" spans="1:6" s="92" customFormat="1">
      <c r="A10425" s="85"/>
      <c r="B10425" s="94"/>
      <c r="C10425" s="95"/>
      <c r="D10425" s="88"/>
      <c r="E10425" s="88"/>
      <c r="F10425" s="88"/>
    </row>
    <row r="10426" spans="1:6" s="92" customFormat="1">
      <c r="A10426" s="85"/>
      <c r="B10426" s="94"/>
      <c r="C10426" s="95"/>
      <c r="D10426" s="88"/>
      <c r="E10426" s="88"/>
      <c r="F10426" s="88"/>
    </row>
    <row r="10427" spans="1:6" s="92" customFormat="1">
      <c r="A10427" s="85"/>
      <c r="B10427" s="94"/>
      <c r="C10427" s="95"/>
      <c r="D10427" s="88"/>
      <c r="E10427" s="88"/>
      <c r="F10427" s="88"/>
    </row>
    <row r="10428" spans="1:6" s="92" customFormat="1">
      <c r="A10428" s="85"/>
      <c r="B10428" s="94"/>
      <c r="C10428" s="95"/>
      <c r="D10428" s="88"/>
      <c r="E10428" s="88"/>
      <c r="F10428" s="88"/>
    </row>
    <row r="10429" spans="1:6" s="92" customFormat="1">
      <c r="A10429" s="85"/>
      <c r="B10429" s="94"/>
      <c r="C10429" s="95"/>
      <c r="D10429" s="88"/>
      <c r="E10429" s="88"/>
      <c r="F10429" s="88"/>
    </row>
    <row r="10430" spans="1:6" s="92" customFormat="1">
      <c r="A10430" s="85"/>
      <c r="B10430" s="94"/>
      <c r="C10430" s="95"/>
      <c r="D10430" s="88"/>
      <c r="E10430" s="88"/>
      <c r="F10430" s="88"/>
    </row>
    <row r="10431" spans="1:6" s="92" customFormat="1">
      <c r="A10431" s="85"/>
      <c r="B10431" s="94"/>
      <c r="C10431" s="95"/>
      <c r="D10431" s="88"/>
      <c r="E10431" s="88"/>
      <c r="F10431" s="88"/>
    </row>
    <row r="10432" spans="1:6" s="92" customFormat="1">
      <c r="A10432" s="85"/>
      <c r="B10432" s="94"/>
      <c r="C10432" s="95"/>
      <c r="D10432" s="88"/>
      <c r="E10432" s="88"/>
      <c r="F10432" s="88"/>
    </row>
    <row r="10433" spans="1:6" s="92" customFormat="1">
      <c r="A10433" s="85"/>
      <c r="B10433" s="94"/>
      <c r="C10433" s="95"/>
      <c r="D10433" s="88"/>
      <c r="E10433" s="88"/>
      <c r="F10433" s="88"/>
    </row>
    <row r="10434" spans="1:6" s="92" customFormat="1">
      <c r="A10434" s="85"/>
      <c r="B10434" s="94"/>
      <c r="C10434" s="95"/>
      <c r="D10434" s="88"/>
      <c r="E10434" s="88"/>
      <c r="F10434" s="88"/>
    </row>
    <row r="10435" spans="1:6" s="92" customFormat="1">
      <c r="A10435" s="85"/>
      <c r="B10435" s="94"/>
      <c r="C10435" s="95"/>
      <c r="D10435" s="88"/>
      <c r="E10435" s="88"/>
      <c r="F10435" s="88"/>
    </row>
    <row r="10436" spans="1:6" s="92" customFormat="1">
      <c r="A10436" s="85"/>
      <c r="B10436" s="94"/>
      <c r="C10436" s="95"/>
      <c r="D10436" s="88"/>
      <c r="E10436" s="88"/>
      <c r="F10436" s="88"/>
    </row>
    <row r="10437" spans="1:6" s="92" customFormat="1">
      <c r="A10437" s="85"/>
      <c r="B10437" s="94"/>
      <c r="C10437" s="95"/>
      <c r="D10437" s="88"/>
      <c r="E10437" s="88"/>
      <c r="F10437" s="88"/>
    </row>
    <row r="10438" spans="1:6" s="92" customFormat="1">
      <c r="A10438" s="85"/>
      <c r="B10438" s="94"/>
      <c r="C10438" s="95"/>
      <c r="D10438" s="88"/>
      <c r="E10438" s="88"/>
      <c r="F10438" s="88"/>
    </row>
    <row r="10439" spans="1:6" s="92" customFormat="1">
      <c r="A10439" s="85"/>
      <c r="B10439" s="94"/>
      <c r="C10439" s="95"/>
      <c r="D10439" s="88"/>
      <c r="E10439" s="88"/>
      <c r="F10439" s="88"/>
    </row>
    <row r="10440" spans="1:6" s="92" customFormat="1">
      <c r="A10440" s="85"/>
      <c r="B10440" s="94"/>
      <c r="C10440" s="95"/>
      <c r="D10440" s="88"/>
      <c r="E10440" s="88"/>
      <c r="F10440" s="88"/>
    </row>
    <row r="10441" spans="1:6" s="92" customFormat="1">
      <c r="A10441" s="85"/>
      <c r="B10441" s="94"/>
      <c r="C10441" s="95"/>
      <c r="D10441" s="88"/>
      <c r="E10441" s="88"/>
      <c r="F10441" s="88"/>
    </row>
    <row r="10442" spans="1:6" s="92" customFormat="1">
      <c r="A10442" s="85"/>
      <c r="B10442" s="94"/>
      <c r="C10442" s="95"/>
      <c r="D10442" s="88"/>
      <c r="E10442" s="88"/>
      <c r="F10442" s="88"/>
    </row>
    <row r="10443" spans="1:6" s="92" customFormat="1">
      <c r="A10443" s="85"/>
      <c r="B10443" s="94"/>
      <c r="C10443" s="95"/>
      <c r="D10443" s="88"/>
      <c r="E10443" s="88"/>
      <c r="F10443" s="88"/>
    </row>
    <row r="10444" spans="1:6" s="92" customFormat="1">
      <c r="A10444" s="85"/>
      <c r="B10444" s="94"/>
      <c r="C10444" s="95"/>
      <c r="D10444" s="88"/>
      <c r="E10444" s="88"/>
      <c r="F10444" s="88"/>
    </row>
    <row r="10445" spans="1:6" s="92" customFormat="1">
      <c r="A10445" s="85"/>
      <c r="B10445" s="94"/>
      <c r="C10445" s="95"/>
      <c r="D10445" s="88"/>
      <c r="E10445" s="88"/>
      <c r="F10445" s="88"/>
    </row>
    <row r="10446" spans="1:6" s="92" customFormat="1">
      <c r="A10446" s="85"/>
      <c r="B10446" s="94"/>
      <c r="C10446" s="95"/>
      <c r="D10446" s="88"/>
      <c r="E10446" s="88"/>
      <c r="F10446" s="88"/>
    </row>
    <row r="10447" spans="1:6" s="92" customFormat="1">
      <c r="A10447" s="85"/>
      <c r="B10447" s="94"/>
      <c r="C10447" s="95"/>
      <c r="D10447" s="88"/>
      <c r="E10447" s="88"/>
      <c r="F10447" s="88"/>
    </row>
    <row r="10448" spans="1:6" s="92" customFormat="1">
      <c r="A10448" s="85"/>
      <c r="B10448" s="94"/>
      <c r="C10448" s="95"/>
      <c r="D10448" s="88"/>
      <c r="E10448" s="88"/>
      <c r="F10448" s="88"/>
    </row>
    <row r="10449" spans="1:6" s="92" customFormat="1">
      <c r="A10449" s="85"/>
      <c r="B10449" s="94"/>
      <c r="C10449" s="95"/>
      <c r="D10449" s="88"/>
      <c r="E10449" s="88"/>
      <c r="F10449" s="88"/>
    </row>
    <row r="10450" spans="1:6" s="92" customFormat="1">
      <c r="A10450" s="85"/>
      <c r="B10450" s="94"/>
      <c r="C10450" s="95"/>
      <c r="D10450" s="88"/>
      <c r="E10450" s="88"/>
      <c r="F10450" s="88"/>
    </row>
    <row r="10451" spans="1:6" s="92" customFormat="1">
      <c r="A10451" s="85"/>
      <c r="B10451" s="94"/>
      <c r="C10451" s="95"/>
      <c r="D10451" s="88"/>
      <c r="E10451" s="88"/>
      <c r="F10451" s="88"/>
    </row>
    <row r="10452" spans="1:6" s="92" customFormat="1">
      <c r="A10452" s="85"/>
      <c r="B10452" s="94"/>
      <c r="C10452" s="95"/>
      <c r="D10452" s="88"/>
      <c r="E10452" s="88"/>
      <c r="F10452" s="88"/>
    </row>
    <row r="10453" spans="1:6" s="92" customFormat="1">
      <c r="A10453" s="85"/>
      <c r="B10453" s="94"/>
      <c r="C10453" s="95"/>
      <c r="D10453" s="88"/>
      <c r="E10453" s="88"/>
      <c r="F10453" s="88"/>
    </row>
    <row r="10454" spans="1:6" s="92" customFormat="1">
      <c r="A10454" s="85"/>
      <c r="B10454" s="94"/>
      <c r="C10454" s="95"/>
      <c r="D10454" s="88"/>
      <c r="E10454" s="88"/>
      <c r="F10454" s="88"/>
    </row>
    <row r="10455" spans="1:6" s="92" customFormat="1">
      <c r="A10455" s="85"/>
      <c r="B10455" s="94"/>
      <c r="C10455" s="95"/>
      <c r="D10455" s="88"/>
      <c r="E10455" s="88"/>
      <c r="F10455" s="88"/>
    </row>
    <row r="10456" spans="1:6" s="92" customFormat="1">
      <c r="A10456" s="85"/>
      <c r="B10456" s="94"/>
      <c r="C10456" s="95"/>
      <c r="D10456" s="88"/>
      <c r="E10456" s="88"/>
      <c r="F10456" s="88"/>
    </row>
    <row r="10457" spans="1:6" s="92" customFormat="1">
      <c r="A10457" s="85"/>
      <c r="B10457" s="94"/>
      <c r="C10457" s="95"/>
      <c r="D10457" s="88"/>
      <c r="E10457" s="88"/>
      <c r="F10457" s="88"/>
    </row>
    <row r="10458" spans="1:6" s="92" customFormat="1">
      <c r="A10458" s="85"/>
      <c r="B10458" s="94"/>
      <c r="C10458" s="95"/>
      <c r="D10458" s="88"/>
      <c r="E10458" s="88"/>
      <c r="F10458" s="88"/>
    </row>
    <row r="10459" spans="1:6" s="92" customFormat="1">
      <c r="A10459" s="85"/>
      <c r="B10459" s="94"/>
      <c r="C10459" s="95"/>
      <c r="D10459" s="88"/>
      <c r="E10459" s="88"/>
      <c r="F10459" s="88"/>
    </row>
    <row r="10460" spans="1:6" s="92" customFormat="1">
      <c r="A10460" s="85"/>
      <c r="B10460" s="94"/>
      <c r="C10460" s="95"/>
      <c r="D10460" s="88"/>
      <c r="E10460" s="88"/>
      <c r="F10460" s="88"/>
    </row>
    <row r="10461" spans="1:6" s="92" customFormat="1">
      <c r="A10461" s="85"/>
      <c r="B10461" s="94"/>
      <c r="C10461" s="95"/>
      <c r="D10461" s="88"/>
      <c r="E10461" s="88"/>
      <c r="F10461" s="88"/>
    </row>
    <row r="10462" spans="1:6" s="92" customFormat="1">
      <c r="A10462" s="85"/>
      <c r="B10462" s="94"/>
      <c r="C10462" s="95"/>
      <c r="D10462" s="88"/>
      <c r="E10462" s="88"/>
      <c r="F10462" s="88"/>
    </row>
    <row r="10463" spans="1:6" s="92" customFormat="1">
      <c r="A10463" s="85"/>
      <c r="B10463" s="94"/>
      <c r="C10463" s="95"/>
      <c r="D10463" s="88"/>
      <c r="E10463" s="88"/>
      <c r="F10463" s="88"/>
    </row>
    <row r="10464" spans="1:6" s="92" customFormat="1">
      <c r="A10464" s="85"/>
      <c r="B10464" s="94"/>
      <c r="C10464" s="95"/>
      <c r="D10464" s="88"/>
      <c r="E10464" s="88"/>
      <c r="F10464" s="88"/>
    </row>
    <row r="10465" spans="1:6" s="92" customFormat="1">
      <c r="A10465" s="85"/>
      <c r="B10465" s="94"/>
      <c r="C10465" s="95"/>
      <c r="D10465" s="88"/>
      <c r="E10465" s="88"/>
      <c r="F10465" s="88"/>
    </row>
    <row r="10466" spans="1:6" s="92" customFormat="1">
      <c r="A10466" s="85"/>
      <c r="B10466" s="94"/>
      <c r="C10466" s="95"/>
      <c r="D10466" s="88"/>
      <c r="E10466" s="88"/>
      <c r="F10466" s="88"/>
    </row>
    <row r="10467" spans="1:6" s="92" customFormat="1">
      <c r="A10467" s="85"/>
      <c r="B10467" s="94"/>
      <c r="C10467" s="95"/>
      <c r="D10467" s="88"/>
      <c r="E10467" s="88"/>
      <c r="F10467" s="88"/>
    </row>
    <row r="10468" spans="1:6" s="92" customFormat="1">
      <c r="A10468" s="85"/>
      <c r="B10468" s="94"/>
      <c r="C10468" s="95"/>
      <c r="D10468" s="88"/>
      <c r="E10468" s="88"/>
      <c r="F10468" s="88"/>
    </row>
    <row r="10469" spans="1:6" s="92" customFormat="1">
      <c r="A10469" s="85"/>
      <c r="B10469" s="94"/>
      <c r="C10469" s="95"/>
      <c r="D10469" s="88"/>
      <c r="E10469" s="88"/>
      <c r="F10469" s="88"/>
    </row>
    <row r="10470" spans="1:6" s="92" customFormat="1">
      <c r="A10470" s="85"/>
      <c r="B10470" s="94"/>
      <c r="C10470" s="95"/>
      <c r="D10470" s="88"/>
      <c r="E10470" s="88"/>
      <c r="F10470" s="88"/>
    </row>
    <row r="10471" spans="1:6" s="92" customFormat="1">
      <c r="A10471" s="85"/>
      <c r="B10471" s="94"/>
      <c r="C10471" s="95"/>
      <c r="D10471" s="88"/>
      <c r="E10471" s="88"/>
      <c r="F10471" s="88"/>
    </row>
    <row r="10472" spans="1:6" s="92" customFormat="1">
      <c r="A10472" s="85"/>
      <c r="B10472" s="94"/>
      <c r="C10472" s="95"/>
      <c r="D10472" s="88"/>
      <c r="E10472" s="88"/>
      <c r="F10472" s="88"/>
    </row>
    <row r="10473" spans="1:6" s="92" customFormat="1">
      <c r="A10473" s="85"/>
      <c r="B10473" s="94"/>
      <c r="C10473" s="95"/>
      <c r="D10473" s="88"/>
      <c r="E10473" s="88"/>
      <c r="F10473" s="88"/>
    </row>
    <row r="10474" spans="1:6" s="92" customFormat="1">
      <c r="A10474" s="85"/>
      <c r="B10474" s="94"/>
      <c r="C10474" s="95"/>
      <c r="D10474" s="88"/>
      <c r="E10474" s="88"/>
      <c r="F10474" s="88"/>
    </row>
    <row r="10475" spans="1:6" s="92" customFormat="1">
      <c r="A10475" s="85"/>
      <c r="B10475" s="94"/>
      <c r="C10475" s="95"/>
      <c r="D10475" s="88"/>
      <c r="E10475" s="88"/>
      <c r="F10475" s="88"/>
    </row>
    <row r="10476" spans="1:6" s="92" customFormat="1">
      <c r="A10476" s="85"/>
      <c r="B10476" s="94"/>
      <c r="C10476" s="95"/>
      <c r="D10476" s="88"/>
      <c r="E10476" s="88"/>
      <c r="F10476" s="88"/>
    </row>
    <row r="10477" spans="1:6" s="92" customFormat="1">
      <c r="A10477" s="85"/>
      <c r="B10477" s="94"/>
      <c r="C10477" s="95"/>
      <c r="D10477" s="88"/>
      <c r="E10477" s="88"/>
      <c r="F10477" s="88"/>
    </row>
    <row r="10478" spans="1:6" s="92" customFormat="1">
      <c r="A10478" s="85"/>
      <c r="B10478" s="94"/>
      <c r="C10478" s="95"/>
      <c r="D10478" s="88"/>
      <c r="E10478" s="88"/>
      <c r="F10478" s="88"/>
    </row>
    <row r="10479" spans="1:6" s="92" customFormat="1">
      <c r="A10479" s="85"/>
      <c r="B10479" s="94"/>
      <c r="C10479" s="95"/>
      <c r="D10479" s="88"/>
      <c r="E10479" s="88"/>
      <c r="F10479" s="88"/>
    </row>
    <row r="10480" spans="1:6" s="92" customFormat="1">
      <c r="A10480" s="85"/>
      <c r="B10480" s="94"/>
      <c r="C10480" s="95"/>
      <c r="D10480" s="88"/>
      <c r="E10480" s="88"/>
      <c r="F10480" s="88"/>
    </row>
    <row r="10481" spans="1:6" s="92" customFormat="1">
      <c r="A10481" s="85"/>
      <c r="B10481" s="94"/>
      <c r="C10481" s="95"/>
      <c r="D10481" s="88"/>
      <c r="E10481" s="88"/>
      <c r="F10481" s="88"/>
    </row>
    <row r="10482" spans="1:6" s="92" customFormat="1">
      <c r="A10482" s="85"/>
      <c r="B10482" s="94"/>
      <c r="C10482" s="95"/>
      <c r="D10482" s="88"/>
      <c r="E10482" s="88"/>
      <c r="F10482" s="88"/>
    </row>
    <row r="10483" spans="1:6" s="92" customFormat="1">
      <c r="A10483" s="85"/>
      <c r="B10483" s="94"/>
      <c r="C10483" s="95"/>
      <c r="D10483" s="88"/>
      <c r="E10483" s="88"/>
      <c r="F10483" s="88"/>
    </row>
    <row r="10484" spans="1:6" s="92" customFormat="1">
      <c r="A10484" s="85"/>
      <c r="B10484" s="94"/>
      <c r="C10484" s="95"/>
      <c r="D10484" s="88"/>
      <c r="E10484" s="88"/>
      <c r="F10484" s="88"/>
    </row>
    <row r="10485" spans="1:6" s="92" customFormat="1">
      <c r="A10485" s="85"/>
      <c r="B10485" s="94"/>
      <c r="C10485" s="95"/>
      <c r="D10485" s="88"/>
      <c r="E10485" s="88"/>
      <c r="F10485" s="88"/>
    </row>
    <row r="10486" spans="1:6" s="92" customFormat="1">
      <c r="A10486" s="85"/>
      <c r="B10486" s="94"/>
      <c r="C10486" s="95"/>
      <c r="D10486" s="88"/>
      <c r="E10486" s="88"/>
      <c r="F10486" s="88"/>
    </row>
    <row r="10487" spans="1:6" s="92" customFormat="1">
      <c r="A10487" s="85"/>
      <c r="B10487" s="94"/>
      <c r="C10487" s="95"/>
      <c r="D10487" s="88"/>
      <c r="E10487" s="88"/>
      <c r="F10487" s="88"/>
    </row>
    <row r="10488" spans="1:6" s="92" customFormat="1">
      <c r="A10488" s="85"/>
      <c r="B10488" s="94"/>
      <c r="C10488" s="95"/>
      <c r="D10488" s="88"/>
      <c r="E10488" s="88"/>
      <c r="F10488" s="88"/>
    </row>
    <row r="10489" spans="1:6" s="92" customFormat="1">
      <c r="A10489" s="85"/>
      <c r="B10489" s="94"/>
      <c r="C10489" s="95"/>
      <c r="D10489" s="88"/>
      <c r="E10489" s="88"/>
      <c r="F10489" s="88"/>
    </row>
    <row r="10490" spans="1:6" s="92" customFormat="1">
      <c r="A10490" s="85"/>
      <c r="B10490" s="94"/>
      <c r="C10490" s="95"/>
      <c r="D10490" s="88"/>
      <c r="E10490" s="88"/>
      <c r="F10490" s="88"/>
    </row>
    <row r="10491" spans="1:6" s="92" customFormat="1">
      <c r="A10491" s="85"/>
      <c r="B10491" s="94"/>
      <c r="C10491" s="95"/>
      <c r="D10491" s="88"/>
      <c r="E10491" s="88"/>
      <c r="F10491" s="88"/>
    </row>
    <row r="10492" spans="1:6" s="92" customFormat="1">
      <c r="A10492" s="85"/>
      <c r="B10492" s="94"/>
      <c r="C10492" s="95"/>
      <c r="D10492" s="88"/>
      <c r="E10492" s="88"/>
      <c r="F10492" s="88"/>
    </row>
    <row r="10493" spans="1:6" s="92" customFormat="1">
      <c r="A10493" s="85"/>
      <c r="B10493" s="94"/>
      <c r="C10493" s="95"/>
      <c r="D10493" s="88"/>
      <c r="E10493" s="88"/>
      <c r="F10493" s="88"/>
    </row>
    <row r="10494" spans="1:6" s="92" customFormat="1">
      <c r="A10494" s="85"/>
      <c r="B10494" s="94"/>
      <c r="C10494" s="95"/>
      <c r="D10494" s="88"/>
      <c r="E10494" s="88"/>
      <c r="F10494" s="88"/>
    </row>
    <row r="10495" spans="1:6" s="92" customFormat="1">
      <c r="A10495" s="85"/>
      <c r="B10495" s="94"/>
      <c r="C10495" s="95"/>
      <c r="D10495" s="88"/>
      <c r="E10495" s="88"/>
      <c r="F10495" s="88"/>
    </row>
    <row r="10496" spans="1:6" s="92" customFormat="1">
      <c r="A10496" s="85"/>
      <c r="B10496" s="94"/>
      <c r="C10496" s="95"/>
      <c r="D10496" s="88"/>
      <c r="E10496" s="88"/>
      <c r="F10496" s="88"/>
    </row>
    <row r="10497" spans="1:6" s="92" customFormat="1">
      <c r="A10497" s="85"/>
      <c r="B10497" s="94"/>
      <c r="C10497" s="95"/>
      <c r="D10497" s="88"/>
      <c r="E10497" s="88"/>
      <c r="F10497" s="88"/>
    </row>
    <row r="10498" spans="1:6" s="92" customFormat="1">
      <c r="A10498" s="85"/>
      <c r="B10498" s="94"/>
      <c r="C10498" s="95"/>
      <c r="D10498" s="88"/>
      <c r="E10498" s="88"/>
      <c r="F10498" s="88"/>
    </row>
    <row r="10499" spans="1:6" s="92" customFormat="1">
      <c r="A10499" s="85"/>
      <c r="B10499" s="94"/>
      <c r="C10499" s="95"/>
      <c r="D10499" s="88"/>
      <c r="E10499" s="88"/>
      <c r="F10499" s="88"/>
    </row>
    <row r="10500" spans="1:6" s="92" customFormat="1">
      <c r="A10500" s="85"/>
      <c r="B10500" s="94"/>
      <c r="C10500" s="95"/>
      <c r="D10500" s="88"/>
      <c r="E10500" s="88"/>
      <c r="F10500" s="88"/>
    </row>
    <row r="10501" spans="1:6" s="92" customFormat="1">
      <c r="A10501" s="85"/>
      <c r="B10501" s="94"/>
      <c r="C10501" s="95"/>
      <c r="D10501" s="88"/>
      <c r="E10501" s="88"/>
      <c r="F10501" s="88"/>
    </row>
    <row r="10502" spans="1:6" s="92" customFormat="1">
      <c r="A10502" s="85"/>
      <c r="B10502" s="94"/>
      <c r="C10502" s="95"/>
      <c r="D10502" s="88"/>
      <c r="E10502" s="88"/>
      <c r="F10502" s="88"/>
    </row>
    <row r="10503" spans="1:6" s="92" customFormat="1">
      <c r="A10503" s="85"/>
      <c r="B10503" s="94"/>
      <c r="C10503" s="95"/>
      <c r="D10503" s="88"/>
      <c r="E10503" s="88"/>
      <c r="F10503" s="88"/>
    </row>
    <row r="10504" spans="1:6" s="92" customFormat="1">
      <c r="A10504" s="85"/>
      <c r="B10504" s="94"/>
      <c r="C10504" s="95"/>
      <c r="D10504" s="88"/>
      <c r="E10504" s="88"/>
      <c r="F10504" s="88"/>
    </row>
    <row r="10505" spans="1:6" s="92" customFormat="1">
      <c r="A10505" s="85"/>
      <c r="B10505" s="94"/>
      <c r="C10505" s="95"/>
      <c r="D10505" s="88"/>
      <c r="E10505" s="88"/>
      <c r="F10505" s="88"/>
    </row>
    <row r="10506" spans="1:6" s="92" customFormat="1">
      <c r="A10506" s="85"/>
      <c r="B10506" s="94"/>
      <c r="C10506" s="95"/>
      <c r="D10506" s="88"/>
      <c r="E10506" s="88"/>
      <c r="F10506" s="88"/>
    </row>
    <row r="10507" spans="1:6" s="92" customFormat="1">
      <c r="A10507" s="85"/>
      <c r="B10507" s="94"/>
      <c r="C10507" s="95"/>
      <c r="D10507" s="88"/>
      <c r="E10507" s="88"/>
      <c r="F10507" s="88"/>
    </row>
    <row r="10508" spans="1:6" s="92" customFormat="1">
      <c r="A10508" s="85"/>
      <c r="B10508" s="94"/>
      <c r="C10508" s="95"/>
      <c r="D10508" s="88"/>
      <c r="E10508" s="88"/>
      <c r="F10508" s="88"/>
    </row>
    <row r="10509" spans="1:6" s="92" customFormat="1">
      <c r="A10509" s="85"/>
      <c r="B10509" s="94"/>
      <c r="C10509" s="95"/>
      <c r="D10509" s="88"/>
      <c r="E10509" s="88"/>
      <c r="F10509" s="88"/>
    </row>
    <row r="10510" spans="1:6" s="92" customFormat="1">
      <c r="A10510" s="85"/>
      <c r="B10510" s="94"/>
      <c r="C10510" s="95"/>
      <c r="D10510" s="88"/>
      <c r="E10510" s="88"/>
      <c r="F10510" s="88"/>
    </row>
    <row r="10511" spans="1:6" s="92" customFormat="1">
      <c r="A10511" s="85"/>
      <c r="B10511" s="94"/>
      <c r="C10511" s="95"/>
      <c r="D10511" s="88"/>
      <c r="E10511" s="88"/>
      <c r="F10511" s="88"/>
    </row>
    <row r="10512" spans="1:6" s="92" customFormat="1">
      <c r="A10512" s="85"/>
      <c r="B10512" s="94"/>
      <c r="C10512" s="95"/>
      <c r="D10512" s="88"/>
      <c r="E10512" s="88"/>
      <c r="F10512" s="88"/>
    </row>
    <row r="10513" spans="1:6" s="92" customFormat="1">
      <c r="A10513" s="85"/>
      <c r="B10513" s="94"/>
      <c r="C10513" s="95"/>
      <c r="D10513" s="88"/>
      <c r="E10513" s="88"/>
      <c r="F10513" s="88"/>
    </row>
    <row r="10514" spans="1:6" s="92" customFormat="1">
      <c r="A10514" s="85"/>
      <c r="B10514" s="94"/>
      <c r="C10514" s="95"/>
      <c r="D10514" s="88"/>
      <c r="E10514" s="88"/>
      <c r="F10514" s="88"/>
    </row>
    <row r="10515" spans="1:6" s="92" customFormat="1">
      <c r="A10515" s="85"/>
      <c r="B10515" s="94"/>
      <c r="C10515" s="95"/>
      <c r="D10515" s="88"/>
      <c r="E10515" s="88"/>
      <c r="F10515" s="88"/>
    </row>
    <row r="10516" spans="1:6" s="92" customFormat="1">
      <c r="A10516" s="85"/>
      <c r="B10516" s="94"/>
      <c r="C10516" s="95"/>
      <c r="D10516" s="88"/>
      <c r="E10516" s="88"/>
      <c r="F10516" s="88"/>
    </row>
    <row r="10517" spans="1:6" s="92" customFormat="1">
      <c r="A10517" s="85"/>
      <c r="B10517" s="94"/>
      <c r="C10517" s="95"/>
      <c r="D10517" s="88"/>
      <c r="E10517" s="88"/>
      <c r="F10517" s="88"/>
    </row>
    <row r="10518" spans="1:6" s="92" customFormat="1">
      <c r="A10518" s="85"/>
      <c r="B10518" s="94"/>
      <c r="C10518" s="95"/>
      <c r="D10518" s="88"/>
      <c r="E10518" s="88"/>
      <c r="F10518" s="88"/>
    </row>
    <row r="10519" spans="1:6" s="92" customFormat="1">
      <c r="A10519" s="85"/>
      <c r="B10519" s="94"/>
      <c r="C10519" s="95"/>
      <c r="D10519" s="88"/>
      <c r="E10519" s="88"/>
      <c r="F10519" s="88"/>
    </row>
    <row r="10520" spans="1:6" s="92" customFormat="1">
      <c r="A10520" s="85"/>
      <c r="B10520" s="94"/>
      <c r="C10520" s="95"/>
      <c r="D10520" s="88"/>
      <c r="E10520" s="88"/>
      <c r="F10520" s="88"/>
    </row>
    <row r="10521" spans="1:6" s="92" customFormat="1">
      <c r="A10521" s="85"/>
      <c r="B10521" s="94"/>
      <c r="C10521" s="95"/>
      <c r="D10521" s="88"/>
      <c r="E10521" s="88"/>
      <c r="F10521" s="88"/>
    </row>
    <row r="10522" spans="1:6" s="92" customFormat="1">
      <c r="A10522" s="85"/>
      <c r="B10522" s="94"/>
      <c r="C10522" s="95"/>
      <c r="D10522" s="88"/>
      <c r="E10522" s="88"/>
      <c r="F10522" s="88"/>
    </row>
    <row r="10523" spans="1:6" s="92" customFormat="1">
      <c r="A10523" s="85"/>
      <c r="B10523" s="94"/>
      <c r="C10523" s="95"/>
      <c r="D10523" s="88"/>
      <c r="E10523" s="88"/>
      <c r="F10523" s="88"/>
    </row>
    <row r="10524" spans="1:6" s="92" customFormat="1">
      <c r="A10524" s="85"/>
      <c r="B10524" s="94"/>
      <c r="C10524" s="95"/>
      <c r="D10524" s="88"/>
      <c r="E10524" s="88"/>
      <c r="F10524" s="88"/>
    </row>
    <row r="10525" spans="1:6" s="92" customFormat="1">
      <c r="A10525" s="85"/>
      <c r="B10525" s="94"/>
      <c r="C10525" s="95"/>
      <c r="D10525" s="88"/>
      <c r="E10525" s="88"/>
      <c r="F10525" s="88"/>
    </row>
    <row r="10526" spans="1:6" s="92" customFormat="1">
      <c r="A10526" s="85"/>
      <c r="B10526" s="94"/>
      <c r="C10526" s="95"/>
      <c r="D10526" s="88"/>
      <c r="E10526" s="88"/>
      <c r="F10526" s="88"/>
    </row>
    <row r="10527" spans="1:6" s="92" customFormat="1">
      <c r="A10527" s="85"/>
      <c r="B10527" s="94"/>
      <c r="C10527" s="95"/>
      <c r="D10527" s="88"/>
      <c r="E10527" s="88"/>
      <c r="F10527" s="88"/>
    </row>
    <row r="10528" spans="1:6" s="92" customFormat="1">
      <c r="A10528" s="85"/>
      <c r="B10528" s="94"/>
      <c r="C10528" s="95"/>
      <c r="D10528" s="88"/>
      <c r="E10528" s="88"/>
      <c r="F10528" s="88"/>
    </row>
    <row r="10529" spans="1:6" s="92" customFormat="1">
      <c r="A10529" s="85"/>
      <c r="B10529" s="94"/>
      <c r="C10529" s="95"/>
      <c r="D10529" s="88"/>
      <c r="E10529" s="88"/>
      <c r="F10529" s="88"/>
    </row>
    <row r="10530" spans="1:6" s="92" customFormat="1">
      <c r="A10530" s="85"/>
      <c r="B10530" s="94"/>
      <c r="C10530" s="95"/>
      <c r="D10530" s="88"/>
      <c r="E10530" s="88"/>
      <c r="F10530" s="88"/>
    </row>
    <row r="10531" spans="1:6" s="92" customFormat="1">
      <c r="A10531" s="85"/>
      <c r="B10531" s="94"/>
      <c r="C10531" s="95"/>
      <c r="D10531" s="88"/>
      <c r="E10531" s="88"/>
      <c r="F10531" s="88"/>
    </row>
    <row r="10532" spans="1:6" s="92" customFormat="1">
      <c r="A10532" s="85"/>
      <c r="B10532" s="94"/>
      <c r="C10532" s="95"/>
      <c r="D10532" s="88"/>
      <c r="E10532" s="88"/>
      <c r="F10532" s="88"/>
    </row>
    <row r="10533" spans="1:6" s="92" customFormat="1">
      <c r="A10533" s="85"/>
      <c r="B10533" s="94"/>
      <c r="C10533" s="95"/>
      <c r="D10533" s="88"/>
      <c r="E10533" s="88"/>
      <c r="F10533" s="88"/>
    </row>
    <row r="10534" spans="1:6" s="92" customFormat="1">
      <c r="A10534" s="85"/>
      <c r="B10534" s="94"/>
      <c r="C10534" s="95"/>
      <c r="D10534" s="88"/>
      <c r="E10534" s="88"/>
      <c r="F10534" s="88"/>
    </row>
    <row r="10535" spans="1:6" s="92" customFormat="1">
      <c r="A10535" s="85"/>
      <c r="B10535" s="94"/>
      <c r="C10535" s="95"/>
      <c r="D10535" s="88"/>
      <c r="E10535" s="88"/>
      <c r="F10535" s="88"/>
    </row>
    <row r="10536" spans="1:6" s="92" customFormat="1">
      <c r="A10536" s="85"/>
      <c r="B10536" s="94"/>
      <c r="C10536" s="95"/>
      <c r="D10536" s="88"/>
      <c r="E10536" s="88"/>
      <c r="F10536" s="88"/>
    </row>
    <row r="10537" spans="1:6" s="92" customFormat="1">
      <c r="A10537" s="85"/>
      <c r="B10537" s="94"/>
      <c r="C10537" s="95"/>
      <c r="D10537" s="88"/>
      <c r="E10537" s="88"/>
      <c r="F10537" s="88"/>
    </row>
    <row r="10538" spans="1:6" s="92" customFormat="1">
      <c r="A10538" s="85"/>
      <c r="B10538" s="94"/>
      <c r="C10538" s="95"/>
      <c r="D10538" s="88"/>
      <c r="E10538" s="88"/>
      <c r="F10538" s="88"/>
    </row>
    <row r="10539" spans="1:6" s="92" customFormat="1">
      <c r="A10539" s="85"/>
      <c r="B10539" s="94"/>
      <c r="C10539" s="95"/>
      <c r="D10539" s="88"/>
      <c r="E10539" s="88"/>
      <c r="F10539" s="88"/>
    </row>
    <row r="10540" spans="1:6" s="92" customFormat="1">
      <c r="A10540" s="85"/>
      <c r="B10540" s="94"/>
      <c r="C10540" s="95"/>
      <c r="D10540" s="88"/>
      <c r="E10540" s="88"/>
      <c r="F10540" s="88"/>
    </row>
    <row r="10541" spans="1:6" s="92" customFormat="1">
      <c r="A10541" s="85"/>
      <c r="B10541" s="94"/>
      <c r="C10541" s="95"/>
      <c r="D10541" s="88"/>
      <c r="E10541" s="88"/>
      <c r="F10541" s="88"/>
    </row>
    <row r="10542" spans="1:6" s="92" customFormat="1">
      <c r="A10542" s="85"/>
      <c r="B10542" s="94"/>
      <c r="C10542" s="95"/>
      <c r="D10542" s="88"/>
      <c r="E10542" s="88"/>
      <c r="F10542" s="88"/>
    </row>
    <row r="10543" spans="1:6" s="92" customFormat="1">
      <c r="A10543" s="85"/>
      <c r="B10543" s="94"/>
      <c r="C10543" s="95"/>
      <c r="D10543" s="88"/>
      <c r="E10543" s="88"/>
      <c r="F10543" s="88"/>
    </row>
    <row r="10544" spans="1:6" s="92" customFormat="1">
      <c r="A10544" s="85"/>
      <c r="B10544" s="94"/>
      <c r="C10544" s="95"/>
      <c r="D10544" s="88"/>
      <c r="E10544" s="88"/>
      <c r="F10544" s="88"/>
    </row>
    <row r="10545" spans="1:6" s="92" customFormat="1">
      <c r="A10545" s="85"/>
      <c r="B10545" s="94"/>
      <c r="C10545" s="95"/>
      <c r="D10545" s="88"/>
      <c r="E10545" s="88"/>
      <c r="F10545" s="88"/>
    </row>
    <row r="10546" spans="1:6" s="92" customFormat="1">
      <c r="A10546" s="85"/>
      <c r="B10546" s="94"/>
      <c r="C10546" s="95"/>
      <c r="D10546" s="88"/>
      <c r="E10546" s="88"/>
      <c r="F10546" s="88"/>
    </row>
    <row r="10547" spans="1:6" s="92" customFormat="1">
      <c r="A10547" s="85"/>
      <c r="B10547" s="94"/>
      <c r="C10547" s="95"/>
      <c r="D10547" s="88"/>
      <c r="E10547" s="88"/>
      <c r="F10547" s="88"/>
    </row>
    <row r="10548" spans="1:6" s="92" customFormat="1">
      <c r="A10548" s="85"/>
      <c r="B10548" s="94"/>
      <c r="C10548" s="95"/>
      <c r="D10548" s="88"/>
      <c r="E10548" s="88"/>
      <c r="F10548" s="88"/>
    </row>
    <row r="10549" spans="1:6" s="92" customFormat="1">
      <c r="A10549" s="85"/>
      <c r="B10549" s="94"/>
      <c r="C10549" s="95"/>
      <c r="D10549" s="88"/>
      <c r="E10549" s="88"/>
      <c r="F10549" s="88"/>
    </row>
    <row r="10550" spans="1:6" s="92" customFormat="1">
      <c r="A10550" s="85"/>
      <c r="B10550" s="94"/>
      <c r="C10550" s="95"/>
      <c r="D10550" s="88"/>
      <c r="E10550" s="88"/>
      <c r="F10550" s="88"/>
    </row>
    <row r="10551" spans="1:6" s="92" customFormat="1">
      <c r="A10551" s="85"/>
      <c r="B10551" s="94"/>
      <c r="C10551" s="95"/>
      <c r="D10551" s="88"/>
      <c r="E10551" s="88"/>
      <c r="F10551" s="88"/>
    </row>
    <row r="10552" spans="1:6" s="92" customFormat="1">
      <c r="A10552" s="85"/>
      <c r="B10552" s="94"/>
      <c r="C10552" s="95"/>
      <c r="D10552" s="88"/>
      <c r="E10552" s="88"/>
      <c r="F10552" s="88"/>
    </row>
    <row r="10553" spans="1:6" s="92" customFormat="1">
      <c r="A10553" s="85"/>
      <c r="B10553" s="94"/>
      <c r="C10553" s="95"/>
      <c r="D10553" s="88"/>
      <c r="E10553" s="88"/>
      <c r="F10553" s="88"/>
    </row>
    <row r="10554" spans="1:6" s="92" customFormat="1">
      <c r="A10554" s="85"/>
      <c r="B10554" s="94"/>
      <c r="C10554" s="95"/>
      <c r="D10554" s="88"/>
      <c r="E10554" s="88"/>
      <c r="F10554" s="88"/>
    </row>
    <row r="10555" spans="1:6" s="92" customFormat="1">
      <c r="A10555" s="85"/>
      <c r="B10555" s="94"/>
      <c r="C10555" s="95"/>
      <c r="D10555" s="88"/>
      <c r="E10555" s="88"/>
      <c r="F10555" s="88"/>
    </row>
    <row r="10556" spans="1:6" s="92" customFormat="1">
      <c r="A10556" s="85"/>
      <c r="B10556" s="94"/>
      <c r="C10556" s="95"/>
      <c r="D10556" s="88"/>
      <c r="E10556" s="88"/>
      <c r="F10556" s="88"/>
    </row>
    <row r="10557" spans="1:6" s="92" customFormat="1">
      <c r="A10557" s="85"/>
      <c r="B10557" s="94"/>
      <c r="C10557" s="95"/>
      <c r="D10557" s="88"/>
      <c r="E10557" s="88"/>
      <c r="F10557" s="88"/>
    </row>
    <row r="10558" spans="1:6" s="92" customFormat="1">
      <c r="A10558" s="85"/>
      <c r="B10558" s="94"/>
      <c r="C10558" s="95"/>
      <c r="D10558" s="88"/>
      <c r="E10558" s="88"/>
      <c r="F10558" s="88"/>
    </row>
    <row r="10559" spans="1:6" s="92" customFormat="1">
      <c r="A10559" s="85"/>
      <c r="B10559" s="94"/>
      <c r="C10559" s="95"/>
      <c r="D10559" s="88"/>
      <c r="E10559" s="88"/>
      <c r="F10559" s="88"/>
    </row>
    <row r="10560" spans="1:6" s="92" customFormat="1">
      <c r="A10560" s="85"/>
      <c r="B10560" s="94"/>
      <c r="C10560" s="95"/>
      <c r="D10560" s="88"/>
      <c r="E10560" s="88"/>
      <c r="F10560" s="88"/>
    </row>
    <row r="10561" spans="1:6" s="92" customFormat="1">
      <c r="A10561" s="85"/>
      <c r="B10561" s="94"/>
      <c r="C10561" s="95"/>
      <c r="D10561" s="88"/>
      <c r="E10561" s="88"/>
      <c r="F10561" s="88"/>
    </row>
    <row r="10562" spans="1:6" s="92" customFormat="1">
      <c r="A10562" s="85"/>
      <c r="B10562" s="94"/>
      <c r="C10562" s="95"/>
      <c r="D10562" s="88"/>
      <c r="E10562" s="88"/>
      <c r="F10562" s="88"/>
    </row>
    <row r="10563" spans="1:6" s="92" customFormat="1">
      <c r="A10563" s="85"/>
      <c r="B10563" s="94"/>
      <c r="C10563" s="95"/>
      <c r="D10563" s="88"/>
      <c r="E10563" s="88"/>
      <c r="F10563" s="88"/>
    </row>
    <row r="10564" spans="1:6" s="92" customFormat="1">
      <c r="A10564" s="85"/>
      <c r="B10564" s="94"/>
      <c r="C10564" s="95"/>
      <c r="D10564" s="88"/>
      <c r="E10564" s="88"/>
      <c r="F10564" s="88"/>
    </row>
    <row r="10565" spans="1:6" s="92" customFormat="1">
      <c r="A10565" s="85"/>
      <c r="B10565" s="94"/>
      <c r="C10565" s="95"/>
      <c r="D10565" s="88"/>
      <c r="E10565" s="88"/>
      <c r="F10565" s="88"/>
    </row>
    <row r="10566" spans="1:6" s="92" customFormat="1">
      <c r="A10566" s="85"/>
      <c r="B10566" s="94"/>
      <c r="C10566" s="95"/>
      <c r="D10566" s="88"/>
      <c r="E10566" s="88"/>
      <c r="F10566" s="88"/>
    </row>
    <row r="10567" spans="1:6" s="92" customFormat="1">
      <c r="A10567" s="85"/>
      <c r="B10567" s="94"/>
      <c r="C10567" s="95"/>
      <c r="D10567" s="88"/>
      <c r="E10567" s="88"/>
      <c r="F10567" s="88"/>
    </row>
    <row r="10568" spans="1:6" s="92" customFormat="1">
      <c r="A10568" s="85"/>
      <c r="B10568" s="94"/>
      <c r="C10568" s="95"/>
      <c r="D10568" s="88"/>
      <c r="E10568" s="88"/>
      <c r="F10568" s="88"/>
    </row>
    <row r="10569" spans="1:6" s="92" customFormat="1">
      <c r="A10569" s="85"/>
      <c r="B10569" s="94"/>
      <c r="C10569" s="95"/>
      <c r="D10569" s="88"/>
      <c r="E10569" s="88"/>
      <c r="F10569" s="88"/>
    </row>
    <row r="10570" spans="1:6" s="92" customFormat="1">
      <c r="A10570" s="85"/>
      <c r="B10570" s="94"/>
      <c r="C10570" s="95"/>
      <c r="D10570" s="88"/>
      <c r="E10570" s="88"/>
      <c r="F10570" s="88"/>
    </row>
    <row r="10571" spans="1:6" s="92" customFormat="1">
      <c r="A10571" s="85"/>
      <c r="B10571" s="94"/>
      <c r="C10571" s="95"/>
      <c r="D10571" s="88"/>
      <c r="E10571" s="88"/>
      <c r="F10571" s="88"/>
    </row>
    <row r="10572" spans="1:6" s="92" customFormat="1">
      <c r="A10572" s="85"/>
      <c r="B10572" s="94"/>
      <c r="C10572" s="95"/>
      <c r="D10572" s="88"/>
      <c r="E10572" s="88"/>
      <c r="F10572" s="88"/>
    </row>
    <row r="10573" spans="1:6" s="92" customFormat="1">
      <c r="A10573" s="85"/>
      <c r="B10573" s="94"/>
      <c r="C10573" s="95"/>
      <c r="D10573" s="88"/>
      <c r="E10573" s="88"/>
      <c r="F10573" s="88"/>
    </row>
    <row r="10574" spans="1:6" s="92" customFormat="1">
      <c r="A10574" s="85"/>
      <c r="B10574" s="94"/>
      <c r="C10574" s="95"/>
      <c r="D10574" s="88"/>
      <c r="E10574" s="88"/>
      <c r="F10574" s="88"/>
    </row>
    <row r="10575" spans="1:6" s="92" customFormat="1">
      <c r="A10575" s="85"/>
      <c r="B10575" s="94"/>
      <c r="C10575" s="95"/>
      <c r="D10575" s="88"/>
      <c r="E10575" s="88"/>
      <c r="F10575" s="88"/>
    </row>
    <row r="10576" spans="1:6" s="92" customFormat="1">
      <c r="A10576" s="85"/>
      <c r="B10576" s="94"/>
      <c r="C10576" s="95"/>
      <c r="D10576" s="88"/>
      <c r="E10576" s="88"/>
      <c r="F10576" s="88"/>
    </row>
    <row r="10577" spans="1:6" s="92" customFormat="1">
      <c r="A10577" s="85"/>
      <c r="B10577" s="94"/>
      <c r="C10577" s="95"/>
      <c r="D10577" s="88"/>
      <c r="E10577" s="88"/>
      <c r="F10577" s="88"/>
    </row>
    <row r="10578" spans="1:6" s="92" customFormat="1">
      <c r="A10578" s="85"/>
      <c r="B10578" s="94"/>
      <c r="C10578" s="95"/>
      <c r="D10578" s="88"/>
      <c r="E10578" s="88"/>
      <c r="F10578" s="88"/>
    </row>
    <row r="10579" spans="1:6" s="92" customFormat="1">
      <c r="A10579" s="85"/>
      <c r="B10579" s="94"/>
      <c r="C10579" s="95"/>
      <c r="D10579" s="88"/>
      <c r="E10579" s="88"/>
      <c r="F10579" s="88"/>
    </row>
    <row r="10580" spans="1:6" s="92" customFormat="1">
      <c r="A10580" s="85"/>
      <c r="B10580" s="94"/>
      <c r="C10580" s="95"/>
      <c r="D10580" s="88"/>
      <c r="E10580" s="88"/>
      <c r="F10580" s="88"/>
    </row>
    <row r="10581" spans="1:6" s="92" customFormat="1">
      <c r="A10581" s="85"/>
      <c r="B10581" s="94"/>
      <c r="C10581" s="95"/>
      <c r="D10581" s="88"/>
      <c r="E10581" s="88"/>
      <c r="F10581" s="88"/>
    </row>
    <row r="10582" spans="1:6" s="92" customFormat="1">
      <c r="A10582" s="85"/>
      <c r="B10582" s="94"/>
      <c r="C10582" s="95"/>
      <c r="D10582" s="88"/>
      <c r="E10582" s="88"/>
      <c r="F10582" s="88"/>
    </row>
    <row r="10583" spans="1:6" s="92" customFormat="1">
      <c r="A10583" s="85"/>
      <c r="B10583" s="94"/>
      <c r="C10583" s="95"/>
      <c r="D10583" s="88"/>
      <c r="E10583" s="88"/>
      <c r="F10583" s="88"/>
    </row>
    <row r="10584" spans="1:6" s="92" customFormat="1">
      <c r="A10584" s="85"/>
      <c r="B10584" s="94"/>
      <c r="C10584" s="95"/>
      <c r="D10584" s="88"/>
      <c r="E10584" s="88"/>
      <c r="F10584" s="88"/>
    </row>
    <row r="10585" spans="1:6" s="92" customFormat="1">
      <c r="A10585" s="85"/>
      <c r="B10585" s="94"/>
      <c r="C10585" s="95"/>
      <c r="D10585" s="88"/>
      <c r="E10585" s="88"/>
      <c r="F10585" s="88"/>
    </row>
    <row r="10586" spans="1:6" s="92" customFormat="1">
      <c r="A10586" s="85"/>
      <c r="B10586" s="94"/>
      <c r="C10586" s="95"/>
      <c r="D10586" s="88"/>
      <c r="E10586" s="88"/>
      <c r="F10586" s="88"/>
    </row>
    <row r="10587" spans="1:6" s="92" customFormat="1">
      <c r="A10587" s="85"/>
      <c r="B10587" s="94"/>
      <c r="C10587" s="95"/>
      <c r="D10587" s="88"/>
      <c r="E10587" s="88"/>
      <c r="F10587" s="88"/>
    </row>
    <row r="10588" spans="1:6" s="92" customFormat="1">
      <c r="A10588" s="85"/>
      <c r="B10588" s="94"/>
      <c r="C10588" s="95"/>
      <c r="D10588" s="88"/>
      <c r="E10588" s="88"/>
      <c r="F10588" s="88"/>
    </row>
    <row r="10589" spans="1:6" s="92" customFormat="1">
      <c r="A10589" s="85"/>
      <c r="B10589" s="94"/>
      <c r="C10589" s="95"/>
      <c r="D10589" s="88"/>
      <c r="E10589" s="88"/>
      <c r="F10589" s="88"/>
    </row>
    <row r="10590" spans="1:6" s="92" customFormat="1">
      <c r="A10590" s="85"/>
      <c r="B10590" s="94"/>
      <c r="C10590" s="95"/>
      <c r="D10590" s="88"/>
      <c r="E10590" s="88"/>
      <c r="F10590" s="88"/>
    </row>
    <row r="10591" spans="1:6" s="92" customFormat="1">
      <c r="A10591" s="85"/>
      <c r="B10591" s="94"/>
      <c r="C10591" s="95"/>
      <c r="D10591" s="88"/>
      <c r="E10591" s="88"/>
      <c r="F10591" s="88"/>
    </row>
    <row r="10592" spans="1:6" s="92" customFormat="1">
      <c r="A10592" s="85"/>
      <c r="B10592" s="94"/>
      <c r="C10592" s="95"/>
      <c r="D10592" s="88"/>
      <c r="E10592" s="88"/>
      <c r="F10592" s="88"/>
    </row>
    <row r="10593" spans="1:6" s="92" customFormat="1">
      <c r="A10593" s="85"/>
      <c r="B10593" s="94"/>
      <c r="C10593" s="95"/>
      <c r="D10593" s="88"/>
      <c r="E10593" s="88"/>
      <c r="F10593" s="88"/>
    </row>
    <row r="10594" spans="1:6" s="92" customFormat="1">
      <c r="A10594" s="85"/>
      <c r="B10594" s="94"/>
      <c r="C10594" s="95"/>
      <c r="D10594" s="88"/>
      <c r="E10594" s="88"/>
      <c r="F10594" s="88"/>
    </row>
    <row r="10595" spans="1:6" s="92" customFormat="1">
      <c r="A10595" s="85"/>
      <c r="B10595" s="94"/>
      <c r="C10595" s="95"/>
      <c r="D10595" s="88"/>
      <c r="E10595" s="88"/>
      <c r="F10595" s="88"/>
    </row>
    <row r="10596" spans="1:6" s="92" customFormat="1">
      <c r="A10596" s="85"/>
      <c r="B10596" s="94"/>
      <c r="C10596" s="95"/>
      <c r="D10596" s="88"/>
      <c r="E10596" s="88"/>
      <c r="F10596" s="88"/>
    </row>
    <row r="10597" spans="1:6" s="92" customFormat="1">
      <c r="A10597" s="85"/>
      <c r="B10597" s="94"/>
      <c r="C10597" s="95"/>
      <c r="D10597" s="88"/>
      <c r="E10597" s="88"/>
      <c r="F10597" s="88"/>
    </row>
    <row r="10598" spans="1:6" s="92" customFormat="1">
      <c r="A10598" s="85"/>
      <c r="B10598" s="94"/>
      <c r="C10598" s="95"/>
      <c r="D10598" s="88"/>
      <c r="E10598" s="88"/>
      <c r="F10598" s="88"/>
    </row>
    <row r="10599" spans="1:6" s="92" customFormat="1">
      <c r="A10599" s="85"/>
      <c r="B10599" s="94"/>
      <c r="C10599" s="95"/>
      <c r="D10599" s="88"/>
      <c r="E10599" s="88"/>
      <c r="F10599" s="88"/>
    </row>
    <row r="10600" spans="1:6" s="92" customFormat="1">
      <c r="A10600" s="85"/>
      <c r="B10600" s="94"/>
      <c r="C10600" s="95"/>
      <c r="D10600" s="88"/>
      <c r="E10600" s="88"/>
      <c r="F10600" s="88"/>
    </row>
    <row r="10601" spans="1:6" s="92" customFormat="1">
      <c r="A10601" s="85"/>
      <c r="B10601" s="94"/>
      <c r="C10601" s="95"/>
      <c r="D10601" s="88"/>
      <c r="E10601" s="88"/>
      <c r="F10601" s="88"/>
    </row>
    <row r="10602" spans="1:6" s="92" customFormat="1">
      <c r="A10602" s="85"/>
      <c r="B10602" s="94"/>
      <c r="C10602" s="95"/>
      <c r="D10602" s="88"/>
      <c r="E10602" s="88"/>
      <c r="F10602" s="88"/>
    </row>
    <row r="10603" spans="1:6" s="92" customFormat="1">
      <c r="A10603" s="85"/>
      <c r="B10603" s="94"/>
      <c r="C10603" s="95"/>
      <c r="D10603" s="88"/>
      <c r="E10603" s="88"/>
      <c r="F10603" s="88"/>
    </row>
    <row r="10604" spans="1:6" s="92" customFormat="1">
      <c r="A10604" s="85"/>
      <c r="B10604" s="94"/>
      <c r="C10604" s="95"/>
      <c r="D10604" s="88"/>
      <c r="E10604" s="88"/>
      <c r="F10604" s="88"/>
    </row>
    <row r="10605" spans="1:6" s="92" customFormat="1">
      <c r="A10605" s="85"/>
      <c r="B10605" s="94"/>
      <c r="C10605" s="95"/>
      <c r="D10605" s="88"/>
      <c r="E10605" s="88"/>
      <c r="F10605" s="88"/>
    </row>
    <row r="10606" spans="1:6" s="92" customFormat="1">
      <c r="A10606" s="85"/>
      <c r="B10606" s="94"/>
      <c r="C10606" s="95"/>
      <c r="D10606" s="88"/>
      <c r="E10606" s="88"/>
      <c r="F10606" s="88"/>
    </row>
    <row r="10607" spans="1:6" s="92" customFormat="1">
      <c r="A10607" s="85"/>
      <c r="B10607" s="94"/>
      <c r="C10607" s="95"/>
      <c r="D10607" s="88"/>
      <c r="E10607" s="88"/>
      <c r="F10607" s="88"/>
    </row>
    <row r="10608" spans="1:6" s="92" customFormat="1">
      <c r="A10608" s="85"/>
      <c r="B10608" s="94"/>
      <c r="C10608" s="95"/>
      <c r="D10608" s="88"/>
      <c r="E10608" s="88"/>
      <c r="F10608" s="88"/>
    </row>
    <row r="10609" spans="1:6" s="92" customFormat="1">
      <c r="A10609" s="85"/>
      <c r="B10609" s="94"/>
      <c r="C10609" s="95"/>
      <c r="D10609" s="88"/>
      <c r="E10609" s="88"/>
      <c r="F10609" s="88"/>
    </row>
    <row r="10610" spans="1:6" s="92" customFormat="1">
      <c r="A10610" s="85"/>
      <c r="B10610" s="94"/>
      <c r="C10610" s="95"/>
      <c r="D10610" s="88"/>
      <c r="E10610" s="88"/>
      <c r="F10610" s="88"/>
    </row>
    <row r="10611" spans="1:6" s="92" customFormat="1">
      <c r="A10611" s="85"/>
      <c r="B10611" s="94"/>
      <c r="C10611" s="95"/>
      <c r="D10611" s="88"/>
      <c r="E10611" s="88"/>
      <c r="F10611" s="88"/>
    </row>
    <row r="10612" spans="1:6" s="92" customFormat="1">
      <c r="A10612" s="85"/>
      <c r="B10612" s="94"/>
      <c r="C10612" s="95"/>
      <c r="D10612" s="88"/>
      <c r="E10612" s="88"/>
      <c r="F10612" s="88"/>
    </row>
    <row r="10613" spans="1:6" s="92" customFormat="1">
      <c r="A10613" s="85"/>
      <c r="B10613" s="94"/>
      <c r="C10613" s="95"/>
      <c r="D10613" s="88"/>
      <c r="E10613" s="88"/>
      <c r="F10613" s="88"/>
    </row>
    <row r="10614" spans="1:6" s="92" customFormat="1">
      <c r="A10614" s="85"/>
      <c r="B10614" s="94"/>
      <c r="C10614" s="95"/>
      <c r="D10614" s="88"/>
      <c r="E10614" s="88"/>
      <c r="F10614" s="88"/>
    </row>
    <row r="10615" spans="1:6" s="92" customFormat="1">
      <c r="A10615" s="85"/>
      <c r="B10615" s="94"/>
      <c r="C10615" s="95"/>
      <c r="D10615" s="88"/>
      <c r="E10615" s="88"/>
      <c r="F10615" s="88"/>
    </row>
    <row r="10616" spans="1:6" s="92" customFormat="1">
      <c r="A10616" s="85"/>
      <c r="B10616" s="94"/>
      <c r="C10616" s="95"/>
      <c r="D10616" s="88"/>
      <c r="E10616" s="88"/>
      <c r="F10616" s="88"/>
    </row>
    <row r="10617" spans="1:6" s="92" customFormat="1">
      <c r="A10617" s="85"/>
      <c r="B10617" s="94"/>
      <c r="C10617" s="95"/>
      <c r="D10617" s="88"/>
      <c r="E10617" s="88"/>
      <c r="F10617" s="88"/>
    </row>
    <row r="10618" spans="1:6" s="92" customFormat="1">
      <c r="A10618" s="85"/>
      <c r="B10618" s="94"/>
      <c r="C10618" s="95"/>
      <c r="D10618" s="88"/>
      <c r="E10618" s="88"/>
      <c r="F10618" s="88"/>
    </row>
    <row r="10619" spans="1:6" s="92" customFormat="1">
      <c r="A10619" s="85"/>
      <c r="B10619" s="94"/>
      <c r="C10619" s="95"/>
      <c r="D10619" s="88"/>
      <c r="E10619" s="88"/>
      <c r="F10619" s="88"/>
    </row>
    <row r="10620" spans="1:6" s="92" customFormat="1">
      <c r="A10620" s="85"/>
      <c r="B10620" s="94"/>
      <c r="C10620" s="95"/>
      <c r="D10620" s="88"/>
      <c r="E10620" s="88"/>
      <c r="F10620" s="88"/>
    </row>
    <row r="10621" spans="1:6" s="92" customFormat="1">
      <c r="A10621" s="85"/>
      <c r="B10621" s="94"/>
      <c r="C10621" s="95"/>
      <c r="D10621" s="88"/>
      <c r="E10621" s="88"/>
      <c r="F10621" s="88"/>
    </row>
    <row r="10622" spans="1:6" s="92" customFormat="1">
      <c r="A10622" s="85"/>
      <c r="B10622" s="94"/>
      <c r="C10622" s="95"/>
      <c r="D10622" s="88"/>
      <c r="E10622" s="88"/>
      <c r="F10622" s="88"/>
    </row>
    <row r="10623" spans="1:6" s="92" customFormat="1">
      <c r="A10623" s="85"/>
      <c r="B10623" s="94"/>
      <c r="C10623" s="95"/>
      <c r="D10623" s="88"/>
      <c r="E10623" s="88"/>
      <c r="F10623" s="88"/>
    </row>
    <row r="10624" spans="1:6" s="92" customFormat="1">
      <c r="A10624" s="85"/>
      <c r="B10624" s="94"/>
      <c r="C10624" s="95"/>
      <c r="D10624" s="88"/>
      <c r="E10624" s="88"/>
      <c r="F10624" s="88"/>
    </row>
    <row r="10625" spans="1:6" s="92" customFormat="1">
      <c r="A10625" s="85"/>
      <c r="B10625" s="94"/>
      <c r="C10625" s="95"/>
      <c r="D10625" s="88"/>
      <c r="E10625" s="88"/>
      <c r="F10625" s="88"/>
    </row>
    <row r="10626" spans="1:6" s="92" customFormat="1">
      <c r="A10626" s="85"/>
      <c r="B10626" s="94"/>
      <c r="C10626" s="95"/>
      <c r="D10626" s="88"/>
      <c r="E10626" s="88"/>
      <c r="F10626" s="88"/>
    </row>
    <row r="10627" spans="1:6" s="92" customFormat="1">
      <c r="A10627" s="85"/>
      <c r="B10627" s="94"/>
      <c r="C10627" s="95"/>
      <c r="D10627" s="88"/>
      <c r="E10627" s="88"/>
      <c r="F10627" s="88"/>
    </row>
    <row r="10628" spans="1:6" s="92" customFormat="1">
      <c r="A10628" s="85"/>
      <c r="B10628" s="94"/>
      <c r="C10628" s="95"/>
      <c r="D10628" s="88"/>
      <c r="E10628" s="88"/>
      <c r="F10628" s="88"/>
    </row>
    <row r="10629" spans="1:6" s="92" customFormat="1">
      <c r="A10629" s="85"/>
      <c r="B10629" s="94"/>
      <c r="C10629" s="95"/>
      <c r="D10629" s="88"/>
      <c r="E10629" s="88"/>
      <c r="F10629" s="88"/>
    </row>
    <row r="10630" spans="1:6" s="92" customFormat="1">
      <c r="A10630" s="85"/>
      <c r="B10630" s="94"/>
      <c r="C10630" s="95"/>
      <c r="D10630" s="88"/>
      <c r="E10630" s="88"/>
      <c r="F10630" s="88"/>
    </row>
    <row r="10631" spans="1:6" s="92" customFormat="1">
      <c r="A10631" s="85"/>
      <c r="B10631" s="94"/>
      <c r="C10631" s="95"/>
      <c r="D10631" s="88"/>
      <c r="E10631" s="88"/>
      <c r="F10631" s="88"/>
    </row>
    <row r="10632" spans="1:6" s="92" customFormat="1">
      <c r="A10632" s="85"/>
      <c r="B10632" s="94"/>
      <c r="C10632" s="95"/>
      <c r="D10632" s="88"/>
      <c r="E10632" s="88"/>
      <c r="F10632" s="88"/>
    </row>
    <row r="10633" spans="1:6" s="92" customFormat="1">
      <c r="A10633" s="85"/>
      <c r="B10633" s="94"/>
      <c r="C10633" s="95"/>
      <c r="D10633" s="88"/>
      <c r="E10633" s="88"/>
      <c r="F10633" s="88"/>
    </row>
    <row r="10634" spans="1:6" s="92" customFormat="1">
      <c r="A10634" s="85"/>
      <c r="B10634" s="94"/>
      <c r="C10634" s="95"/>
      <c r="D10634" s="88"/>
      <c r="E10634" s="88"/>
      <c r="F10634" s="88"/>
    </row>
    <row r="10635" spans="1:6" s="92" customFormat="1">
      <c r="A10635" s="85"/>
      <c r="B10635" s="94"/>
      <c r="C10635" s="95"/>
      <c r="D10635" s="88"/>
      <c r="E10635" s="88"/>
      <c r="F10635" s="88"/>
    </row>
    <row r="10636" spans="1:6" s="92" customFormat="1">
      <c r="A10636" s="85"/>
      <c r="B10636" s="94"/>
      <c r="C10636" s="95"/>
      <c r="D10636" s="88"/>
      <c r="E10636" s="88"/>
      <c r="F10636" s="88"/>
    </row>
    <row r="10637" spans="1:6" s="92" customFormat="1">
      <c r="A10637" s="85"/>
      <c r="B10637" s="94"/>
      <c r="C10637" s="95"/>
      <c r="D10637" s="88"/>
      <c r="E10637" s="88"/>
      <c r="F10637" s="88"/>
    </row>
    <row r="10638" spans="1:6" s="92" customFormat="1">
      <c r="A10638" s="85"/>
      <c r="B10638" s="94"/>
      <c r="C10638" s="95"/>
      <c r="D10638" s="88"/>
      <c r="E10638" s="88"/>
      <c r="F10638" s="88"/>
    </row>
    <row r="10639" spans="1:6" s="92" customFormat="1">
      <c r="A10639" s="85"/>
      <c r="B10639" s="94"/>
      <c r="C10639" s="95"/>
      <c r="D10639" s="88"/>
      <c r="E10639" s="88"/>
      <c r="F10639" s="88"/>
    </row>
    <row r="10646" spans="3:3">
      <c r="C10646" s="91">
        <f>AVERAGE(C7511:C7540)</f>
        <v>2.1833999999999985</v>
      </c>
    </row>
  </sheetData>
  <autoFilter ref="A1:C10642" xr:uid="{00000000-0009-0000-0000-000005000000}"/>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102"/>
  <sheetViews>
    <sheetView topLeftCell="AV1" zoomScaleNormal="100" workbookViewId="0">
      <pane ySplit="3" topLeftCell="AV4" activePane="bottomLeft" state="frozen"/>
      <selection pane="bottomLeft" activeCell="BF1" sqref="BF1"/>
    </sheetView>
  </sheetViews>
  <sheetFormatPr defaultColWidth="9.140625" defaultRowHeight="14.25" customHeight="1"/>
  <cols>
    <col min="1" max="1" width="11" style="117" hidden="1" customWidth="1"/>
    <col min="2" max="2" width="8.5703125" style="117" hidden="1" customWidth="1"/>
    <col min="3" max="3" width="0.85546875" style="117" hidden="1" customWidth="1"/>
    <col min="4" max="4" width="11" style="117" hidden="1" customWidth="1"/>
    <col min="5" max="5" width="8.5703125" style="117" hidden="1" customWidth="1"/>
    <col min="6" max="6" width="0.85546875" style="117" hidden="1" customWidth="1"/>
    <col min="7" max="7" width="11" style="117" hidden="1" customWidth="1"/>
    <col min="8" max="8" width="8.5703125" style="117" hidden="1" customWidth="1"/>
    <col min="9" max="9" width="0.85546875" style="117" hidden="1" customWidth="1"/>
    <col min="10" max="10" width="11" style="117" hidden="1" customWidth="1"/>
    <col min="11" max="11" width="8.5703125" style="117" hidden="1" customWidth="1"/>
    <col min="12" max="12" width="0.85546875" style="117" hidden="1" customWidth="1"/>
    <col min="13" max="13" width="11" style="117" hidden="1" customWidth="1"/>
    <col min="14" max="14" width="8.5703125" style="117" hidden="1" customWidth="1"/>
    <col min="15" max="15" width="0.85546875" style="117" hidden="1" customWidth="1"/>
    <col min="16" max="16" width="11" style="117" hidden="1" customWidth="1"/>
    <col min="17" max="17" width="8.5703125" style="117" hidden="1" customWidth="1"/>
    <col min="18" max="18" width="0.85546875" style="117" hidden="1" customWidth="1"/>
    <col min="19" max="19" width="11" style="117" hidden="1" customWidth="1"/>
    <col min="20" max="20" width="8.5703125" style="153" hidden="1" customWidth="1"/>
    <col min="21" max="21" width="0.85546875" style="117" hidden="1" customWidth="1"/>
    <col min="22" max="22" width="11" style="117" hidden="1" customWidth="1"/>
    <col min="23" max="23" width="8.5703125" style="153" hidden="1" customWidth="1"/>
    <col min="24" max="24" width="0.85546875" style="117" hidden="1" customWidth="1"/>
    <col min="25" max="25" width="11" style="117" hidden="1" customWidth="1"/>
    <col min="26" max="26" width="8.5703125" style="117" hidden="1" customWidth="1"/>
    <col min="27" max="27" width="0.85546875" style="117" hidden="1" customWidth="1"/>
    <col min="28" max="28" width="11" style="117" hidden="1" customWidth="1"/>
    <col min="29" max="29" width="8.5703125" style="117" hidden="1" customWidth="1"/>
    <col min="30" max="30" width="0.85546875" style="117" hidden="1" customWidth="1"/>
    <col min="31" max="31" width="11" style="117" hidden="1" customWidth="1"/>
    <col min="32" max="32" width="8.5703125" style="117" hidden="1" customWidth="1"/>
    <col min="33" max="33" width="0.85546875" style="117" hidden="1" customWidth="1"/>
    <col min="34" max="34" width="11" style="117" hidden="1" customWidth="1"/>
    <col min="35" max="35" width="8.5703125" style="117" hidden="1" customWidth="1"/>
    <col min="36" max="36" width="0.85546875" style="117" hidden="1" customWidth="1"/>
    <col min="37" max="37" width="11" style="117" hidden="1" customWidth="1"/>
    <col min="38" max="38" width="8.5703125" style="117" hidden="1" customWidth="1"/>
    <col min="39" max="39" width="0.85546875" style="117" hidden="1" customWidth="1"/>
    <col min="40" max="40" width="11" style="117" hidden="1" customWidth="1"/>
    <col min="41" max="41" width="8.5703125" style="117" hidden="1" customWidth="1"/>
    <col min="42" max="42" width="0.85546875" style="117" hidden="1" customWidth="1"/>
    <col min="43" max="43" width="11" style="117" hidden="1" customWidth="1"/>
    <col min="44" max="44" width="8.5703125" style="117" hidden="1" customWidth="1"/>
    <col min="45" max="45" width="0.85546875" style="117" hidden="1" customWidth="1"/>
    <col min="46" max="46" width="11" style="117" hidden="1" customWidth="1"/>
    <col min="47" max="47" width="8.5703125" style="117" hidden="1" customWidth="1"/>
    <col min="48" max="48" width="0.85546875" style="117" customWidth="1"/>
    <col min="49" max="49" width="11" style="117" bestFit="1" customWidth="1"/>
    <col min="50" max="50" width="8.5703125" style="117" customWidth="1"/>
    <col min="51" max="51" width="0.85546875" style="117" customWidth="1"/>
    <col min="52" max="52" width="11" style="117" bestFit="1" customWidth="1"/>
    <col min="53" max="53" width="8.5703125" style="117" customWidth="1"/>
    <col min="54" max="54" width="0.85546875" style="117" customWidth="1"/>
    <col min="55" max="55" width="11" style="117" customWidth="1"/>
    <col min="56" max="56" width="8.5703125" style="117" customWidth="1"/>
    <col min="57" max="57" width="0.85546875" style="117" customWidth="1"/>
    <col min="58" max="58" width="11" style="117" customWidth="1"/>
    <col min="59" max="60" width="8.5703125" style="117" customWidth="1"/>
    <col min="61" max="62" width="9.42578125" style="117" customWidth="1"/>
    <col min="63" max="63" width="4.5703125" style="117" customWidth="1"/>
    <col min="64" max="64" width="9.85546875" style="117" customWidth="1"/>
    <col min="65" max="65" width="10.42578125" style="117" customWidth="1"/>
    <col min="66" max="66" width="9.140625" style="117" bestFit="1" customWidth="1"/>
    <col min="67" max="264" width="9" style="117"/>
    <col min="265" max="267" width="19.42578125" style="117" customWidth="1"/>
    <col min="268" max="520" width="9" style="117"/>
    <col min="521" max="523" width="19.42578125" style="117" customWidth="1"/>
    <col min="524" max="776" width="9" style="117"/>
    <col min="777" max="779" width="19.42578125" style="117" customWidth="1"/>
    <col min="780" max="1032" width="9" style="117"/>
    <col min="1033" max="1035" width="19.42578125" style="117" customWidth="1"/>
    <col min="1036" max="1288" width="9" style="117"/>
    <col min="1289" max="1291" width="19.42578125" style="117" customWidth="1"/>
    <col min="1292" max="1544" width="9" style="117"/>
    <col min="1545" max="1547" width="19.42578125" style="117" customWidth="1"/>
    <col min="1548" max="1800" width="9" style="117"/>
    <col min="1801" max="1803" width="19.42578125" style="117" customWidth="1"/>
    <col min="1804" max="2056" width="9" style="117"/>
    <col min="2057" max="2059" width="19.42578125" style="117" customWidth="1"/>
    <col min="2060" max="2312" width="9" style="117"/>
    <col min="2313" max="2315" width="19.42578125" style="117" customWidth="1"/>
    <col min="2316" max="2568" width="9" style="117"/>
    <col min="2569" max="2571" width="19.42578125" style="117" customWidth="1"/>
    <col min="2572" max="2824" width="9" style="117"/>
    <col min="2825" max="2827" width="19.42578125" style="117" customWidth="1"/>
    <col min="2828" max="3080" width="9" style="117"/>
    <col min="3081" max="3083" width="19.42578125" style="117" customWidth="1"/>
    <col min="3084" max="3336" width="9" style="117"/>
    <col min="3337" max="3339" width="19.42578125" style="117" customWidth="1"/>
    <col min="3340" max="3592" width="9" style="117"/>
    <col min="3593" max="3595" width="19.42578125" style="117" customWidth="1"/>
    <col min="3596" max="3848" width="9" style="117"/>
    <col min="3849" max="3851" width="19.42578125" style="117" customWidth="1"/>
    <col min="3852" max="4104" width="9" style="117"/>
    <col min="4105" max="4107" width="19.42578125" style="117" customWidth="1"/>
    <col min="4108" max="4360" width="9" style="117"/>
    <col min="4361" max="4363" width="19.42578125" style="117" customWidth="1"/>
    <col min="4364" max="4616" width="9" style="117"/>
    <col min="4617" max="4619" width="19.42578125" style="117" customWidth="1"/>
    <col min="4620" max="4872" width="9" style="117"/>
    <col min="4873" max="4875" width="19.42578125" style="117" customWidth="1"/>
    <col min="4876" max="5128" width="9" style="117"/>
    <col min="5129" max="5131" width="19.42578125" style="117" customWidth="1"/>
    <col min="5132" max="5384" width="9" style="117"/>
    <col min="5385" max="5387" width="19.42578125" style="117" customWidth="1"/>
    <col min="5388" max="5640" width="9" style="117"/>
    <col min="5641" max="5643" width="19.42578125" style="117" customWidth="1"/>
    <col min="5644" max="5896" width="9" style="117"/>
    <col min="5897" max="5899" width="19.42578125" style="117" customWidth="1"/>
    <col min="5900" max="6152" width="9" style="117"/>
    <col min="6153" max="6155" width="19.42578125" style="117" customWidth="1"/>
    <col min="6156" max="6408" width="9" style="117"/>
    <col min="6409" max="6411" width="19.42578125" style="117" customWidth="1"/>
    <col min="6412" max="6664" width="9" style="117"/>
    <col min="6665" max="6667" width="19.42578125" style="117" customWidth="1"/>
    <col min="6668" max="6920" width="9" style="117"/>
    <col min="6921" max="6923" width="19.42578125" style="117" customWidth="1"/>
    <col min="6924" max="7176" width="9" style="117"/>
    <col min="7177" max="7179" width="19.42578125" style="117" customWidth="1"/>
    <col min="7180" max="7432" width="9" style="117"/>
    <col min="7433" max="7435" width="19.42578125" style="117" customWidth="1"/>
    <col min="7436" max="7688" width="9" style="117"/>
    <col min="7689" max="7691" width="19.42578125" style="117" customWidth="1"/>
    <col min="7692" max="7944" width="9" style="117"/>
    <col min="7945" max="7947" width="19.42578125" style="117" customWidth="1"/>
    <col min="7948" max="8200" width="9" style="117"/>
    <col min="8201" max="8203" width="19.42578125" style="117" customWidth="1"/>
    <col min="8204" max="8456" width="9" style="117"/>
    <col min="8457" max="8459" width="19.42578125" style="117" customWidth="1"/>
    <col min="8460" max="8712" width="9" style="117"/>
    <col min="8713" max="8715" width="19.42578125" style="117" customWidth="1"/>
    <col min="8716" max="8968" width="9" style="117"/>
    <col min="8969" max="8971" width="19.42578125" style="117" customWidth="1"/>
    <col min="8972" max="9224" width="9" style="117"/>
    <col min="9225" max="9227" width="19.42578125" style="117" customWidth="1"/>
    <col min="9228" max="9480" width="9" style="117"/>
    <col min="9481" max="9483" width="19.42578125" style="117" customWidth="1"/>
    <col min="9484" max="9736" width="9" style="117"/>
    <col min="9737" max="9739" width="19.42578125" style="117" customWidth="1"/>
    <col min="9740" max="9992" width="9" style="117"/>
    <col min="9993" max="9995" width="19.42578125" style="117" customWidth="1"/>
    <col min="9996" max="10248" width="9" style="117"/>
    <col min="10249" max="10251" width="19.42578125" style="117" customWidth="1"/>
    <col min="10252" max="10504" width="9" style="117"/>
    <col min="10505" max="10507" width="19.42578125" style="117" customWidth="1"/>
    <col min="10508" max="10760" width="9" style="117"/>
    <col min="10761" max="10763" width="19.42578125" style="117" customWidth="1"/>
    <col min="10764" max="11016" width="9" style="117"/>
    <col min="11017" max="11019" width="19.42578125" style="117" customWidth="1"/>
    <col min="11020" max="11272" width="9" style="117"/>
    <col min="11273" max="11275" width="19.42578125" style="117" customWidth="1"/>
    <col min="11276" max="11528" width="9" style="117"/>
    <col min="11529" max="11531" width="19.42578125" style="117" customWidth="1"/>
    <col min="11532" max="11784" width="9" style="117"/>
    <col min="11785" max="11787" width="19.42578125" style="117" customWidth="1"/>
    <col min="11788" max="12040" width="9" style="117"/>
    <col min="12041" max="12043" width="19.42578125" style="117" customWidth="1"/>
    <col min="12044" max="12296" width="9" style="117"/>
    <col min="12297" max="12299" width="19.42578125" style="117" customWidth="1"/>
    <col min="12300" max="12552" width="9" style="117"/>
    <col min="12553" max="12555" width="19.42578125" style="117" customWidth="1"/>
    <col min="12556" max="12808" width="9" style="117"/>
    <col min="12809" max="12811" width="19.42578125" style="117" customWidth="1"/>
    <col min="12812" max="13064" width="9" style="117"/>
    <col min="13065" max="13067" width="19.42578125" style="117" customWidth="1"/>
    <col min="13068" max="13320" width="9" style="117"/>
    <col min="13321" max="13323" width="19.42578125" style="117" customWidth="1"/>
    <col min="13324" max="13576" width="9" style="117"/>
    <col min="13577" max="13579" width="19.42578125" style="117" customWidth="1"/>
    <col min="13580" max="13832" width="9" style="117"/>
    <col min="13833" max="13835" width="19.42578125" style="117" customWidth="1"/>
    <col min="13836" max="14088" width="9" style="117"/>
    <col min="14089" max="14091" width="19.42578125" style="117" customWidth="1"/>
    <col min="14092" max="14344" width="9" style="117"/>
    <col min="14345" max="14347" width="19.42578125" style="117" customWidth="1"/>
    <col min="14348" max="14600" width="9" style="117"/>
    <col min="14601" max="14603" width="19.42578125" style="117" customWidth="1"/>
    <col min="14604" max="14856" width="9" style="117"/>
    <col min="14857" max="14859" width="19.42578125" style="117" customWidth="1"/>
    <col min="14860" max="15112" width="9" style="117"/>
    <col min="15113" max="15115" width="19.42578125" style="117" customWidth="1"/>
    <col min="15116" max="15368" width="9" style="117"/>
    <col min="15369" max="15371" width="19.42578125" style="117" customWidth="1"/>
    <col min="15372" max="15624" width="9" style="117"/>
    <col min="15625" max="15627" width="19.42578125" style="117" customWidth="1"/>
    <col min="15628" max="15880" width="9" style="117"/>
    <col min="15881" max="15883" width="19.42578125" style="117" customWidth="1"/>
    <col min="15884" max="16136" width="9" style="117"/>
    <col min="16137" max="16139" width="19.42578125" style="117" customWidth="1"/>
    <col min="16140" max="16384" width="9" style="117"/>
  </cols>
  <sheetData>
    <row r="1" spans="1:66" s="99" customFormat="1" ht="14.45">
      <c r="A1" s="97" t="s">
        <v>33</v>
      </c>
      <c r="B1" s="98" t="s">
        <v>34</v>
      </c>
      <c r="D1" s="100" t="s">
        <v>35</v>
      </c>
      <c r="E1" s="100" t="s">
        <v>34</v>
      </c>
      <c r="G1" s="97" t="s">
        <v>36</v>
      </c>
      <c r="H1" s="98" t="s">
        <v>34</v>
      </c>
      <c r="J1" s="101" t="s">
        <v>37</v>
      </c>
      <c r="K1" s="102" t="s">
        <v>34</v>
      </c>
      <c r="M1" s="97" t="s">
        <v>38</v>
      </c>
      <c r="N1" s="98" t="s">
        <v>34</v>
      </c>
      <c r="O1" s="98"/>
      <c r="P1" s="97" t="s">
        <v>39</v>
      </c>
      <c r="Q1" s="98" t="s">
        <v>34</v>
      </c>
      <c r="S1" s="98" t="s">
        <v>40</v>
      </c>
      <c r="T1" s="98" t="s">
        <v>34</v>
      </c>
      <c r="V1" s="103">
        <v>2014</v>
      </c>
      <c r="W1" s="104" t="s">
        <v>34</v>
      </c>
      <c r="Y1" s="97" t="s">
        <v>41</v>
      </c>
      <c r="Z1" s="98" t="s">
        <v>34</v>
      </c>
      <c r="AA1" s="98"/>
      <c r="AB1" s="101" t="s">
        <v>42</v>
      </c>
      <c r="AC1" s="102" t="s">
        <v>34</v>
      </c>
      <c r="AD1" s="102"/>
      <c r="AE1" s="105">
        <v>2017</v>
      </c>
      <c r="AF1" s="106" t="s">
        <v>34</v>
      </c>
      <c r="AH1" s="107" t="s">
        <v>43</v>
      </c>
      <c r="AI1" s="108" t="s">
        <v>34</v>
      </c>
      <c r="AK1" s="98" t="s">
        <v>44</v>
      </c>
      <c r="AL1" s="98" t="s">
        <v>34</v>
      </c>
      <c r="AM1" s="98"/>
      <c r="AN1" s="103">
        <v>2020</v>
      </c>
      <c r="AO1" s="104" t="s">
        <v>34</v>
      </c>
      <c r="AQ1" s="109">
        <v>2021</v>
      </c>
      <c r="AR1" s="110" t="s">
        <v>34</v>
      </c>
      <c r="AT1" s="111">
        <v>2022</v>
      </c>
      <c r="AU1" s="112" t="s">
        <v>45</v>
      </c>
      <c r="AW1" s="113">
        <v>2023</v>
      </c>
      <c r="AX1" s="113" t="s">
        <v>45</v>
      </c>
      <c r="AZ1" s="114">
        <v>2024</v>
      </c>
      <c r="BA1" s="114" t="s">
        <v>45</v>
      </c>
      <c r="BC1" s="210">
        <v>2025</v>
      </c>
      <c r="BD1" s="211" t="s">
        <v>34</v>
      </c>
      <c r="BF1" s="230">
        <v>2026</v>
      </c>
      <c r="BG1" s="230" t="s">
        <v>34</v>
      </c>
    </row>
    <row r="2" spans="1:66" ht="14.45">
      <c r="A2" s="115" t="s">
        <v>0</v>
      </c>
      <c r="B2" s="116" t="s">
        <v>46</v>
      </c>
      <c r="D2" s="116" t="s">
        <v>0</v>
      </c>
      <c r="E2" s="116" t="s">
        <v>46</v>
      </c>
      <c r="G2" s="115" t="s">
        <v>0</v>
      </c>
      <c r="H2" s="116" t="s">
        <v>46</v>
      </c>
      <c r="J2" s="115" t="s">
        <v>0</v>
      </c>
      <c r="K2" s="116" t="s">
        <v>46</v>
      </c>
      <c r="M2" s="115" t="s">
        <v>0</v>
      </c>
      <c r="N2" s="116" t="s">
        <v>46</v>
      </c>
      <c r="O2" s="116"/>
      <c r="P2" s="118" t="s">
        <v>0</v>
      </c>
      <c r="Q2" s="119" t="s">
        <v>46</v>
      </c>
      <c r="S2" s="98" t="s">
        <v>0</v>
      </c>
      <c r="T2" s="98" t="s">
        <v>46</v>
      </c>
      <c r="U2" s="120"/>
      <c r="V2" s="121" t="s">
        <v>0</v>
      </c>
      <c r="W2" s="122" t="s">
        <v>46</v>
      </c>
      <c r="Y2" s="115" t="s">
        <v>0</v>
      </c>
      <c r="Z2" s="116" t="s">
        <v>46</v>
      </c>
      <c r="AA2" s="116"/>
      <c r="AB2" s="115" t="s">
        <v>0</v>
      </c>
      <c r="AC2" s="116" t="s">
        <v>46</v>
      </c>
      <c r="AD2" s="116"/>
      <c r="AE2" s="123" t="s">
        <v>0</v>
      </c>
      <c r="AF2" s="124" t="s">
        <v>46</v>
      </c>
      <c r="AH2" s="125" t="s">
        <v>0</v>
      </c>
      <c r="AI2" s="126" t="s">
        <v>46</v>
      </c>
      <c r="AK2" s="98" t="s">
        <v>0</v>
      </c>
      <c r="AL2" s="98" t="s">
        <v>46</v>
      </c>
      <c r="AM2" s="98"/>
      <c r="AN2" s="121" t="s">
        <v>0</v>
      </c>
      <c r="AO2" s="122" t="s">
        <v>46</v>
      </c>
      <c r="AQ2" s="127" t="s">
        <v>0</v>
      </c>
      <c r="AR2" s="128" t="s">
        <v>46</v>
      </c>
      <c r="AT2" s="129" t="s">
        <v>0</v>
      </c>
      <c r="AU2" s="129" t="s">
        <v>46</v>
      </c>
      <c r="AW2" s="123" t="s">
        <v>0</v>
      </c>
      <c r="AX2" s="123" t="s">
        <v>46</v>
      </c>
      <c r="AZ2" s="130" t="s">
        <v>0</v>
      </c>
      <c r="BA2" s="130" t="s">
        <v>46</v>
      </c>
      <c r="BC2" s="212" t="s">
        <v>0</v>
      </c>
      <c r="BD2" s="213" t="s">
        <v>46</v>
      </c>
      <c r="BF2" s="231" t="s">
        <v>0</v>
      </c>
      <c r="BG2" s="231" t="s">
        <v>46</v>
      </c>
    </row>
    <row r="3" spans="1:66" s="98" customFormat="1" ht="14.45">
      <c r="A3" s="97" t="s">
        <v>47</v>
      </c>
      <c r="B3" s="131">
        <v>0.9042</v>
      </c>
      <c r="D3" s="98" t="s">
        <v>47</v>
      </c>
      <c r="E3" s="131">
        <v>1.0349999999999999</v>
      </c>
      <c r="G3" s="97" t="s">
        <v>47</v>
      </c>
      <c r="H3" s="131">
        <v>0.84540000000000004</v>
      </c>
      <c r="J3" s="97" t="s">
        <v>47</v>
      </c>
      <c r="K3" s="131">
        <v>0.99360000000000004</v>
      </c>
      <c r="M3" s="97" t="s">
        <v>47</v>
      </c>
      <c r="N3" s="131">
        <v>1.1904999999999999</v>
      </c>
      <c r="O3" s="131"/>
      <c r="P3" s="132" t="s">
        <v>47</v>
      </c>
      <c r="Q3" s="133">
        <v>1.2659</v>
      </c>
      <c r="S3" s="98" t="s">
        <v>47</v>
      </c>
      <c r="T3" s="131">
        <v>1.2196</v>
      </c>
      <c r="V3" s="134" t="s">
        <v>47</v>
      </c>
      <c r="W3" s="135">
        <v>1.1697</v>
      </c>
      <c r="Y3" s="97" t="s">
        <v>47</v>
      </c>
      <c r="Z3" s="131">
        <v>1.0115000000000001</v>
      </c>
      <c r="AA3" s="131"/>
      <c r="AB3" s="97" t="s">
        <v>47</v>
      </c>
      <c r="AC3" s="131">
        <v>0.98109999999999997</v>
      </c>
      <c r="AD3" s="131"/>
      <c r="AE3" s="136" t="s">
        <v>47</v>
      </c>
      <c r="AF3" s="137">
        <v>1.0972999999999999</v>
      </c>
      <c r="AH3" s="138" t="s">
        <v>47</v>
      </c>
      <c r="AI3" s="139">
        <v>1.2426999999999999</v>
      </c>
      <c r="AK3" s="98" t="s">
        <v>47</v>
      </c>
      <c r="AL3" s="131">
        <v>1.2575000000000001</v>
      </c>
      <c r="AM3" s="131"/>
      <c r="AN3" s="134" t="s">
        <v>47</v>
      </c>
      <c r="AO3" s="135">
        <f>'2020'!F4</f>
        <v>1.1304663798943264</v>
      </c>
      <c r="AQ3" s="140" t="s">
        <v>47</v>
      </c>
      <c r="AR3" s="141">
        <f>'2021'!F4</f>
        <v>1.2997536986301357</v>
      </c>
      <c r="AT3" s="142" t="s">
        <v>47</v>
      </c>
      <c r="AU3" s="143">
        <f>'2022'!F4</f>
        <v>1.644212054794522</v>
      </c>
      <c r="AW3" s="136" t="s">
        <v>47</v>
      </c>
      <c r="AX3" s="137">
        <f>'2023'!F4</f>
        <v>1.5158091248726366</v>
      </c>
      <c r="AZ3" s="136" t="s">
        <v>47</v>
      </c>
      <c r="BA3" s="137">
        <f>'2024'!F4</f>
        <v>1.4804196721311464</v>
      </c>
      <c r="BC3" s="214" t="s">
        <v>47</v>
      </c>
      <c r="BD3" s="215">
        <f>'2025'!F4</f>
        <v>1.4344906515580751</v>
      </c>
      <c r="BF3" s="232" t="s">
        <v>47</v>
      </c>
      <c r="BG3" s="233">
        <f>'2026'!F4</f>
        <v>1.4406361111111092</v>
      </c>
    </row>
    <row r="4" spans="1:66" ht="12.75" customHeight="1">
      <c r="A4" s="144">
        <v>39083</v>
      </c>
      <c r="B4" s="145">
        <v>0.85040000000000004</v>
      </c>
      <c r="D4" s="146">
        <v>39448</v>
      </c>
      <c r="E4" s="147">
        <v>0.98099999999999998</v>
      </c>
      <c r="G4" s="148">
        <v>39814</v>
      </c>
      <c r="H4" s="149">
        <v>0.77190082644628111</v>
      </c>
      <c r="J4" s="148">
        <v>40179</v>
      </c>
      <c r="K4" s="149">
        <v>0.88925619834710756</v>
      </c>
      <c r="M4" s="148">
        <v>40544</v>
      </c>
      <c r="N4" s="149">
        <v>1.0942148760330579</v>
      </c>
      <c r="O4" s="149"/>
      <c r="P4" s="150">
        <v>40909</v>
      </c>
      <c r="Q4" s="151">
        <v>1.2281</v>
      </c>
      <c r="S4" s="152">
        <v>41275</v>
      </c>
      <c r="T4" s="153">
        <v>1.2331000000000001</v>
      </c>
      <c r="V4" s="154">
        <v>41640</v>
      </c>
      <c r="W4" s="155">
        <v>1.2164999999999999</v>
      </c>
      <c r="Y4" s="148">
        <v>42005</v>
      </c>
      <c r="Z4" s="149">
        <v>1.0182</v>
      </c>
      <c r="AA4" s="149"/>
      <c r="AB4" s="148">
        <v>42370</v>
      </c>
      <c r="AC4" s="149">
        <v>0.91979999999999995</v>
      </c>
      <c r="AD4" s="149"/>
      <c r="AE4" s="156">
        <v>42736</v>
      </c>
      <c r="AF4" s="157">
        <v>1.0959000000000001</v>
      </c>
      <c r="AH4" s="158">
        <v>43101</v>
      </c>
      <c r="AI4" s="159">
        <v>1.1504000000000001</v>
      </c>
      <c r="AK4" s="152">
        <v>43466</v>
      </c>
      <c r="AL4" s="153">
        <v>1.1959</v>
      </c>
      <c r="AM4" s="153"/>
      <c r="AN4" s="154">
        <v>43831</v>
      </c>
      <c r="AO4" s="155">
        <v>1.3140000000000001</v>
      </c>
      <c r="AQ4" s="160">
        <v>44197</v>
      </c>
      <c r="AR4" s="161">
        <v>1.1512</v>
      </c>
      <c r="AT4" s="162">
        <v>44562</v>
      </c>
      <c r="AU4" s="163">
        <v>1.4321999999999999</v>
      </c>
      <c r="AW4" s="156">
        <v>44927</v>
      </c>
      <c r="AX4" s="157">
        <v>1.4992000000000001</v>
      </c>
      <c r="AZ4" s="164">
        <v>45292</v>
      </c>
      <c r="BA4" s="165">
        <v>1.4992000000000001</v>
      </c>
      <c r="BC4" s="216">
        <v>45658</v>
      </c>
      <c r="BD4" s="217">
        <v>1.4719</v>
      </c>
      <c r="BF4" s="234">
        <v>46023</v>
      </c>
      <c r="BG4" s="235">
        <v>1.3868</v>
      </c>
    </row>
    <row r="5" spans="1:66" ht="12.75" customHeight="1">
      <c r="A5" s="144">
        <v>39087</v>
      </c>
      <c r="B5" s="145">
        <v>0.82479999999999998</v>
      </c>
      <c r="D5" s="146">
        <v>39462</v>
      </c>
      <c r="E5" s="147">
        <v>0.95120000000000005</v>
      </c>
      <c r="G5" s="148">
        <v>39821</v>
      </c>
      <c r="H5" s="149">
        <v>0.83057851239669411</v>
      </c>
      <c r="J5" s="148">
        <v>40184</v>
      </c>
      <c r="K5" s="149">
        <v>0.91404958677685966</v>
      </c>
      <c r="M5" s="148">
        <v>40547</v>
      </c>
      <c r="N5" s="149">
        <v>1.0826446280991737</v>
      </c>
      <c r="O5" s="149"/>
      <c r="P5" s="150">
        <v>40914</v>
      </c>
      <c r="Q5" s="151">
        <v>1.2586999999999999</v>
      </c>
      <c r="S5" s="152">
        <v>41284</v>
      </c>
      <c r="T5" s="153">
        <v>1.2496</v>
      </c>
      <c r="V5" s="166">
        <v>41643</v>
      </c>
      <c r="W5" s="167">
        <v>1.2008000000000001</v>
      </c>
      <c r="Y5" s="148">
        <v>42007</v>
      </c>
      <c r="Z5" s="149">
        <v>0.99590000000000001</v>
      </c>
      <c r="AA5" s="149"/>
      <c r="AB5" s="148">
        <v>42382</v>
      </c>
      <c r="AC5" s="149">
        <v>0.89170000000000005</v>
      </c>
      <c r="AD5" s="149"/>
      <c r="AE5" s="168">
        <v>42738</v>
      </c>
      <c r="AF5" s="169">
        <v>1.1066</v>
      </c>
      <c r="AH5" s="170">
        <v>43103</v>
      </c>
      <c r="AI5" s="171">
        <v>1.1578999999999999</v>
      </c>
      <c r="AK5" s="152">
        <v>43475</v>
      </c>
      <c r="AL5" s="172">
        <v>1.224</v>
      </c>
      <c r="AM5" s="172"/>
      <c r="AN5" s="166">
        <v>43844</v>
      </c>
      <c r="AO5" s="167">
        <v>1.2975000000000001</v>
      </c>
      <c r="AQ5" s="173">
        <v>44209</v>
      </c>
      <c r="AR5" s="174">
        <v>1.1711</v>
      </c>
      <c r="AT5" s="175">
        <v>44572</v>
      </c>
      <c r="AU5" s="176">
        <v>1.4570000000000001</v>
      </c>
      <c r="AW5" s="168">
        <v>44929</v>
      </c>
      <c r="AX5" s="169">
        <v>1.5</v>
      </c>
      <c r="AY5" s="177"/>
      <c r="AZ5" s="178">
        <v>45294</v>
      </c>
      <c r="BA5" s="179">
        <v>1.4736</v>
      </c>
      <c r="BB5" s="177"/>
      <c r="BC5" s="218">
        <v>45668</v>
      </c>
      <c r="BD5" s="219">
        <v>1.4908999999999999</v>
      </c>
      <c r="BE5" s="177"/>
      <c r="BF5" s="237">
        <v>46029</v>
      </c>
      <c r="BG5" s="238">
        <v>1.395</v>
      </c>
      <c r="BH5" s="177"/>
      <c r="BI5" s="243" t="s">
        <v>48</v>
      </c>
      <c r="BJ5" s="243"/>
      <c r="BL5" s="243" t="s">
        <v>49</v>
      </c>
      <c r="BM5" s="243"/>
      <c r="BN5" s="180"/>
    </row>
    <row r="6" spans="1:66" ht="12.75" customHeight="1">
      <c r="A6" s="144">
        <v>39099</v>
      </c>
      <c r="B6" s="145">
        <v>0.81569999999999998</v>
      </c>
      <c r="D6" s="146">
        <v>39491</v>
      </c>
      <c r="E6" s="147">
        <v>0.98929999999999996</v>
      </c>
      <c r="G6" s="148">
        <v>39823</v>
      </c>
      <c r="H6" s="149">
        <v>0.8165289256198347</v>
      </c>
      <c r="J6" s="148">
        <v>40197</v>
      </c>
      <c r="K6" s="149">
        <v>0.9049586776859504</v>
      </c>
      <c r="M6" s="148">
        <v>40554</v>
      </c>
      <c r="N6" s="149">
        <v>1.1057851239669423</v>
      </c>
      <c r="O6" s="149"/>
      <c r="P6" s="150">
        <v>40921</v>
      </c>
      <c r="Q6" s="181">
        <v>1.2809999999999999</v>
      </c>
      <c r="S6" s="152">
        <v>41293</v>
      </c>
      <c r="T6" s="153">
        <v>1.2346999999999999</v>
      </c>
      <c r="V6" s="154">
        <v>41653</v>
      </c>
      <c r="W6" s="155">
        <v>1.1868000000000001</v>
      </c>
      <c r="Y6" s="148">
        <v>42017</v>
      </c>
      <c r="Z6" s="149">
        <v>0.97689999999999999</v>
      </c>
      <c r="AA6" s="149"/>
      <c r="AB6" s="148">
        <v>42390</v>
      </c>
      <c r="AC6" s="149">
        <v>0.87109999999999999</v>
      </c>
      <c r="AD6" s="149"/>
      <c r="AE6" s="156">
        <v>42749</v>
      </c>
      <c r="AF6" s="157">
        <v>1.1016999999999999</v>
      </c>
      <c r="AH6" s="158">
        <v>43137</v>
      </c>
      <c r="AI6" s="159">
        <v>1.1504000000000001</v>
      </c>
      <c r="AK6" s="152">
        <v>43482</v>
      </c>
      <c r="AL6" s="153">
        <v>1.2363999999999999</v>
      </c>
      <c r="AM6" s="153"/>
      <c r="AN6" s="154">
        <v>43851</v>
      </c>
      <c r="AO6" s="155">
        <v>1.2777000000000001</v>
      </c>
      <c r="AQ6" s="160">
        <v>44231</v>
      </c>
      <c r="AR6" s="161">
        <v>1.1934</v>
      </c>
      <c r="AT6" s="162">
        <v>44581</v>
      </c>
      <c r="AU6" s="163">
        <v>1.4793000000000001</v>
      </c>
      <c r="AW6" s="156">
        <v>44933</v>
      </c>
      <c r="AX6" s="157">
        <v>1.4653</v>
      </c>
      <c r="AZ6" s="164">
        <v>45296</v>
      </c>
      <c r="BA6" s="165">
        <v>1.4975000000000001</v>
      </c>
      <c r="BC6" s="216">
        <v>45674</v>
      </c>
      <c r="BD6" s="217">
        <v>1.5347</v>
      </c>
      <c r="BF6" s="234">
        <v>46042</v>
      </c>
      <c r="BG6" s="235">
        <v>1.4107000000000001</v>
      </c>
      <c r="BI6" s="204">
        <v>2007</v>
      </c>
      <c r="BJ6" s="182">
        <f>(B38/B4)-1</f>
        <v>0.15263405456255863</v>
      </c>
      <c r="BL6" s="205">
        <v>2007</v>
      </c>
      <c r="BM6" s="183">
        <f>B3</f>
        <v>0.9042</v>
      </c>
      <c r="BN6" s="184"/>
    </row>
    <row r="7" spans="1:66" ht="12.75" customHeight="1">
      <c r="A7" s="144">
        <v>39112</v>
      </c>
      <c r="B7" s="145">
        <v>0.8306</v>
      </c>
      <c r="D7" s="146">
        <v>39500</v>
      </c>
      <c r="E7" s="147">
        <v>1.0132000000000001</v>
      </c>
      <c r="G7" s="148">
        <v>39834</v>
      </c>
      <c r="H7" s="149">
        <v>0.80826446280991737</v>
      </c>
      <c r="J7" s="148">
        <v>40206</v>
      </c>
      <c r="K7" s="149">
        <v>0.9</v>
      </c>
      <c r="M7" s="148">
        <v>40558</v>
      </c>
      <c r="N7" s="149">
        <v>1.1223140495867769</v>
      </c>
      <c r="O7" s="149"/>
      <c r="P7" s="150">
        <v>40928</v>
      </c>
      <c r="Q7" s="185">
        <v>1.2528999999999999</v>
      </c>
      <c r="S7" s="152">
        <v>41305</v>
      </c>
      <c r="T7" s="153">
        <v>1.2397</v>
      </c>
      <c r="V7" s="166">
        <v>41662</v>
      </c>
      <c r="W7" s="167">
        <v>1.2</v>
      </c>
      <c r="Y7" s="148">
        <v>42032</v>
      </c>
      <c r="Z7" s="149">
        <v>0.99009999999999998</v>
      </c>
      <c r="AA7" s="149"/>
      <c r="AB7" s="148">
        <v>42399</v>
      </c>
      <c r="AC7" s="149">
        <v>0.90169999999999995</v>
      </c>
      <c r="AD7" s="149"/>
      <c r="AE7" s="168">
        <v>42808</v>
      </c>
      <c r="AF7" s="169">
        <v>1.0892999999999999</v>
      </c>
      <c r="AH7" s="170">
        <v>43144</v>
      </c>
      <c r="AI7" s="171">
        <v>1.1355</v>
      </c>
      <c r="AK7" s="152">
        <v>43490</v>
      </c>
      <c r="AL7" s="153">
        <v>1.2438</v>
      </c>
      <c r="AM7" s="153"/>
      <c r="AN7" s="166">
        <v>43859</v>
      </c>
      <c r="AO7" s="167">
        <v>1.2363999999999999</v>
      </c>
      <c r="AQ7" s="173">
        <v>44239</v>
      </c>
      <c r="AR7" s="174">
        <v>1.214</v>
      </c>
      <c r="AT7" s="175">
        <v>44590</v>
      </c>
      <c r="AU7" s="176">
        <v>1.5017</v>
      </c>
      <c r="AW7" s="168">
        <v>44939</v>
      </c>
      <c r="AX7" s="169">
        <v>1.4835</v>
      </c>
      <c r="AZ7" s="178">
        <v>45301</v>
      </c>
      <c r="BA7" s="179">
        <v>1.4743999999999999</v>
      </c>
      <c r="BC7" s="218">
        <v>45681</v>
      </c>
      <c r="BD7" s="220">
        <v>1.4983</v>
      </c>
      <c r="BF7" s="237">
        <v>46052</v>
      </c>
      <c r="BG7" s="238">
        <v>1.4207000000000001</v>
      </c>
      <c r="BI7" s="204">
        <v>2008</v>
      </c>
      <c r="BJ7" s="182">
        <f>(E52/E4)-1</f>
        <v>-0.21314984709480123</v>
      </c>
      <c r="BL7" s="205">
        <v>2008</v>
      </c>
      <c r="BM7" s="183">
        <f>E3</f>
        <v>1.0349999999999999</v>
      </c>
      <c r="BN7" s="184"/>
    </row>
    <row r="8" spans="1:66" ht="12.75" customHeight="1">
      <c r="A8" s="144">
        <v>39120</v>
      </c>
      <c r="B8" s="145">
        <v>0.85119999999999996</v>
      </c>
      <c r="D8" s="146">
        <v>39514</v>
      </c>
      <c r="E8" s="147">
        <v>1.0479000000000001</v>
      </c>
      <c r="G8" s="148">
        <v>39843</v>
      </c>
      <c r="H8" s="149">
        <v>0.81735537190082641</v>
      </c>
      <c r="J8" s="148">
        <v>40228</v>
      </c>
      <c r="K8" s="149">
        <v>0.91818181818181821</v>
      </c>
      <c r="M8" s="148">
        <v>40568</v>
      </c>
      <c r="N8" s="149">
        <v>1.1165289256198347</v>
      </c>
      <c r="O8" s="149"/>
      <c r="P8" s="150">
        <v>40936</v>
      </c>
      <c r="Q8" s="181">
        <v>1.238</v>
      </c>
      <c r="S8" s="152">
        <v>41312</v>
      </c>
      <c r="T8" s="172">
        <v>1.2569999999999999</v>
      </c>
      <c r="V8" s="154">
        <v>41709</v>
      </c>
      <c r="W8" s="155">
        <v>1.1859999999999999</v>
      </c>
      <c r="Y8" s="148">
        <v>42040</v>
      </c>
      <c r="Z8" s="149">
        <v>1.0288999999999999</v>
      </c>
      <c r="AA8" s="149"/>
      <c r="AB8" s="148">
        <v>42404</v>
      </c>
      <c r="AC8" s="149">
        <v>0.88929999999999998</v>
      </c>
      <c r="AD8" s="149"/>
      <c r="AE8" s="156">
        <v>42817</v>
      </c>
      <c r="AF8" s="157">
        <v>1.0834999999999999</v>
      </c>
      <c r="AH8" s="158">
        <v>43155</v>
      </c>
      <c r="AI8" s="159">
        <v>1.1553</v>
      </c>
      <c r="AK8" s="152">
        <v>43508</v>
      </c>
      <c r="AL8" s="172">
        <v>1.2554000000000001</v>
      </c>
      <c r="AM8" s="172"/>
      <c r="AN8" s="154">
        <v>43873</v>
      </c>
      <c r="AO8" s="155">
        <v>1.2256</v>
      </c>
      <c r="AQ8" s="160">
        <v>44247</v>
      </c>
      <c r="AR8" s="161">
        <v>1.2322</v>
      </c>
      <c r="AT8" s="162">
        <v>44600</v>
      </c>
      <c r="AU8" s="163">
        <v>1.5288999999999999</v>
      </c>
      <c r="AW8" s="156">
        <v>44946</v>
      </c>
      <c r="AX8" s="157">
        <v>1.514</v>
      </c>
      <c r="AZ8" s="164">
        <v>45304</v>
      </c>
      <c r="BA8" s="165">
        <v>1.4992000000000001</v>
      </c>
      <c r="BC8" s="216">
        <v>45688</v>
      </c>
      <c r="BD8" s="221">
        <v>1.4835</v>
      </c>
      <c r="BF8" s="234">
        <v>46063</v>
      </c>
      <c r="BG8" s="235">
        <v>1.4306000000000001</v>
      </c>
      <c r="BI8" s="204">
        <v>2009</v>
      </c>
      <c r="BJ8" s="182">
        <f>(H40/H4)-1</f>
        <v>0.15209100642398266</v>
      </c>
      <c r="BL8" s="205">
        <v>2009</v>
      </c>
      <c r="BM8" s="183">
        <f>H3</f>
        <v>0.84540000000000004</v>
      </c>
      <c r="BN8" s="184"/>
    </row>
    <row r="9" spans="1:66" ht="12.75" customHeight="1">
      <c r="A9" s="144">
        <v>39129</v>
      </c>
      <c r="B9" s="145">
        <v>0.83140000000000003</v>
      </c>
      <c r="D9" s="146">
        <v>39525</v>
      </c>
      <c r="E9" s="147">
        <v>1.0710999999999999</v>
      </c>
      <c r="G9" s="148">
        <v>39858</v>
      </c>
      <c r="H9" s="149">
        <v>0.81157024793388433</v>
      </c>
      <c r="J9" s="148">
        <v>40234</v>
      </c>
      <c r="K9" s="149">
        <v>0.93801652892561982</v>
      </c>
      <c r="M9" s="148">
        <v>40583</v>
      </c>
      <c r="N9" s="149">
        <v>1.1338842975206613</v>
      </c>
      <c r="O9" s="149"/>
      <c r="P9" s="150">
        <v>40947</v>
      </c>
      <c r="Q9" s="185">
        <v>1.2744</v>
      </c>
      <c r="S9" s="152">
        <v>41320</v>
      </c>
      <c r="T9" s="153">
        <v>1.2653000000000001</v>
      </c>
      <c r="V9" s="166">
        <v>41717</v>
      </c>
      <c r="W9" s="167">
        <v>1.1677999999999999</v>
      </c>
      <c r="Y9" s="148">
        <v>42048</v>
      </c>
      <c r="Z9" s="149">
        <v>1.0405</v>
      </c>
      <c r="AA9" s="149"/>
      <c r="AB9" s="148">
        <v>42424</v>
      </c>
      <c r="AC9" s="149">
        <v>0.90329999999999999</v>
      </c>
      <c r="AD9" s="149"/>
      <c r="AE9" s="168">
        <v>42826</v>
      </c>
      <c r="AF9" s="169">
        <v>1.1000000000000001</v>
      </c>
      <c r="AH9" s="170">
        <v>43168</v>
      </c>
      <c r="AI9" s="171">
        <v>1.1496</v>
      </c>
      <c r="AK9" s="152">
        <v>43516</v>
      </c>
      <c r="AL9" s="153">
        <v>1.2736000000000001</v>
      </c>
      <c r="AM9" s="153"/>
      <c r="AN9" s="166">
        <v>43879</v>
      </c>
      <c r="AO9" s="167">
        <v>1.2455000000000001</v>
      </c>
      <c r="AQ9" s="173">
        <v>44265</v>
      </c>
      <c r="AR9" s="174">
        <v>1.2569999999999999</v>
      </c>
      <c r="AT9" s="175">
        <v>44602</v>
      </c>
      <c r="AU9" s="176">
        <v>1.5007999999999999</v>
      </c>
      <c r="AW9" s="168">
        <v>44959</v>
      </c>
      <c r="AX9" s="169">
        <v>1.4719</v>
      </c>
      <c r="AZ9" s="178">
        <v>45315</v>
      </c>
      <c r="BA9" s="179">
        <v>1.5106999999999999</v>
      </c>
      <c r="BC9" s="218">
        <v>45701</v>
      </c>
      <c r="BD9" s="220">
        <v>1.5083</v>
      </c>
      <c r="BF9" s="237">
        <v>46067</v>
      </c>
      <c r="BG9" s="238">
        <v>1.4116</v>
      </c>
      <c r="BI9" s="204">
        <v>2010</v>
      </c>
      <c r="BJ9" s="182">
        <f>(K37/K4)-1</f>
        <v>0.23046654275092937</v>
      </c>
      <c r="BL9" s="205">
        <v>2010</v>
      </c>
      <c r="BM9" s="183">
        <f>K3</f>
        <v>0.99360000000000004</v>
      </c>
      <c r="BN9" s="184"/>
    </row>
    <row r="10" spans="1:66" ht="12.75" customHeight="1">
      <c r="A10" s="144">
        <v>39140</v>
      </c>
      <c r="B10" s="145">
        <v>0.8579</v>
      </c>
      <c r="D10" s="146">
        <v>39527</v>
      </c>
      <c r="E10" s="147">
        <v>1.038</v>
      </c>
      <c r="G10" s="148">
        <v>39865</v>
      </c>
      <c r="H10" s="149">
        <v>0.79421487603305785</v>
      </c>
      <c r="J10" s="148">
        <v>40249</v>
      </c>
      <c r="K10" s="149">
        <v>0.95619834710743812</v>
      </c>
      <c r="M10" s="148">
        <v>40592</v>
      </c>
      <c r="N10" s="149">
        <v>1.1454545454545455</v>
      </c>
      <c r="O10" s="149"/>
      <c r="P10" s="186">
        <v>40949</v>
      </c>
      <c r="Q10" s="185">
        <v>1.2612000000000001</v>
      </c>
      <c r="S10" s="152">
        <v>41335</v>
      </c>
      <c r="T10" s="153">
        <v>1.2445999999999999</v>
      </c>
      <c r="V10" s="154">
        <v>41726</v>
      </c>
      <c r="W10" s="155">
        <v>1.1842999999999999</v>
      </c>
      <c r="Y10" s="148">
        <v>42053</v>
      </c>
      <c r="Z10" s="149">
        <v>1.0686</v>
      </c>
      <c r="AA10" s="149"/>
      <c r="AB10" s="148">
        <v>42434</v>
      </c>
      <c r="AC10" s="149">
        <v>0.91739999999999999</v>
      </c>
      <c r="AD10" s="149"/>
      <c r="AE10" s="156">
        <v>42836</v>
      </c>
      <c r="AF10" s="157">
        <v>1.1165</v>
      </c>
      <c r="AH10" s="158">
        <v>43182</v>
      </c>
      <c r="AI10" s="159">
        <v>1.1769000000000001</v>
      </c>
      <c r="AK10" s="152">
        <v>43543</v>
      </c>
      <c r="AL10" s="153">
        <v>1.2627999999999999</v>
      </c>
      <c r="AM10" s="153"/>
      <c r="AN10" s="154">
        <v>43888</v>
      </c>
      <c r="AO10" s="155">
        <v>1.2206999999999999</v>
      </c>
      <c r="AQ10" s="160">
        <v>44267</v>
      </c>
      <c r="AR10" s="161">
        <v>1.2445999999999999</v>
      </c>
      <c r="AT10" s="162">
        <v>44604</v>
      </c>
      <c r="AU10" s="163">
        <v>1.5189999999999999</v>
      </c>
      <c r="AW10" s="156">
        <v>44964</v>
      </c>
      <c r="AX10" s="157">
        <v>1.4363999999999999</v>
      </c>
      <c r="AZ10" s="164">
        <v>45322</v>
      </c>
      <c r="BA10" s="165">
        <v>1.5496000000000001</v>
      </c>
      <c r="BC10" s="216">
        <v>45703</v>
      </c>
      <c r="BD10" s="221">
        <v>1.4883999999999999</v>
      </c>
      <c r="BF10" s="234">
        <v>46074</v>
      </c>
      <c r="BG10" s="235">
        <v>1.4529000000000001</v>
      </c>
      <c r="BI10" s="204">
        <v>2011</v>
      </c>
      <c r="BJ10" s="182">
        <f>(N41/N4)-1</f>
        <v>0.12235725075528703</v>
      </c>
      <c r="BL10" s="205">
        <v>2011</v>
      </c>
      <c r="BM10" s="183">
        <f>N3</f>
        <v>1.1904999999999999</v>
      </c>
      <c r="BN10" s="184"/>
    </row>
    <row r="11" spans="1:66" ht="12.75" customHeight="1">
      <c r="A11" s="144">
        <v>39146</v>
      </c>
      <c r="B11" s="145">
        <v>0.86029999999999995</v>
      </c>
      <c r="D11" s="146">
        <v>39534</v>
      </c>
      <c r="E11" s="147">
        <v>0.99829999999999997</v>
      </c>
      <c r="G11" s="148">
        <v>39896</v>
      </c>
      <c r="H11" s="149">
        <v>0.81322314049586775</v>
      </c>
      <c r="J11" s="148">
        <v>40269</v>
      </c>
      <c r="K11" s="149">
        <v>0.96611570247933887</v>
      </c>
      <c r="M11" s="148">
        <v>40603</v>
      </c>
      <c r="N11" s="149">
        <v>1.1685950413223141</v>
      </c>
      <c r="O11" s="149"/>
      <c r="P11" s="186">
        <v>40956</v>
      </c>
      <c r="Q11" s="181">
        <v>1.2809999999999999</v>
      </c>
      <c r="S11" s="152">
        <v>41348</v>
      </c>
      <c r="T11" s="153">
        <v>1.2346999999999999</v>
      </c>
      <c r="V11" s="166">
        <v>41747</v>
      </c>
      <c r="W11" s="167">
        <v>1.1992</v>
      </c>
      <c r="Y11" s="148">
        <v>42056</v>
      </c>
      <c r="Z11" s="149">
        <v>1.0545</v>
      </c>
      <c r="AA11" s="149"/>
      <c r="AB11" s="148">
        <v>42441</v>
      </c>
      <c r="AC11" s="149">
        <v>0.93799999999999994</v>
      </c>
      <c r="AD11" s="149"/>
      <c r="AE11" s="168">
        <v>42851</v>
      </c>
      <c r="AF11" s="169">
        <v>1.0926</v>
      </c>
      <c r="AH11" s="170">
        <v>43203</v>
      </c>
      <c r="AI11" s="171">
        <v>1.2008000000000001</v>
      </c>
      <c r="AK11" s="152">
        <v>43565</v>
      </c>
      <c r="AL11" s="153">
        <v>1.2793000000000001</v>
      </c>
      <c r="AM11" s="153"/>
      <c r="AN11" s="166">
        <v>43894</v>
      </c>
      <c r="AO11" s="167">
        <v>1.1893</v>
      </c>
      <c r="AQ11" s="173">
        <v>44280</v>
      </c>
      <c r="AR11" s="174">
        <v>1.2256</v>
      </c>
      <c r="AT11" s="175">
        <v>44615</v>
      </c>
      <c r="AU11" s="176">
        <v>1.5256000000000001</v>
      </c>
      <c r="AW11" s="168">
        <v>44966</v>
      </c>
      <c r="AX11" s="169">
        <v>1.462</v>
      </c>
      <c r="AZ11" s="178">
        <v>45328</v>
      </c>
      <c r="BA11" s="179">
        <v>1.5148999999999999</v>
      </c>
      <c r="BC11" s="218">
        <v>45720</v>
      </c>
      <c r="BD11" s="220">
        <v>1.4752000000000001</v>
      </c>
      <c r="BF11" s="237">
        <v>46084</v>
      </c>
      <c r="BG11" s="238">
        <v>1.4702</v>
      </c>
      <c r="BI11" s="204">
        <v>2012</v>
      </c>
      <c r="BJ11" s="182">
        <f>(Q40/Q4)-1</f>
        <v>4.0713296962788803E-3</v>
      </c>
      <c r="BL11" s="205">
        <v>2012</v>
      </c>
      <c r="BM11" s="183">
        <f>Q3</f>
        <v>1.2659</v>
      </c>
      <c r="BN11" s="184"/>
    </row>
    <row r="12" spans="1:66" ht="12.75" customHeight="1">
      <c r="A12" s="144">
        <v>39161</v>
      </c>
      <c r="B12" s="145">
        <v>0.85209999999999997</v>
      </c>
      <c r="D12" s="146">
        <v>39536</v>
      </c>
      <c r="E12" s="147">
        <v>1.0330999999999999</v>
      </c>
      <c r="G12" s="148">
        <v>39900</v>
      </c>
      <c r="H12" s="149">
        <v>0.83305785123966947</v>
      </c>
      <c r="J12" s="148">
        <v>40276</v>
      </c>
      <c r="K12" s="149">
        <v>1.0024793388429754</v>
      </c>
      <c r="M12" s="148">
        <v>40610</v>
      </c>
      <c r="N12" s="149">
        <v>1.1925619834710746</v>
      </c>
      <c r="O12" s="149"/>
      <c r="P12" s="186">
        <v>40983</v>
      </c>
      <c r="Q12" s="181">
        <v>1.3049999999999999</v>
      </c>
      <c r="S12" s="152">
        <v>41359</v>
      </c>
      <c r="T12" s="153">
        <v>1.2222999999999999</v>
      </c>
      <c r="V12" s="154">
        <v>41760</v>
      </c>
      <c r="W12" s="155">
        <v>1.1934</v>
      </c>
      <c r="Y12" s="148">
        <v>42063</v>
      </c>
      <c r="Z12" s="149">
        <v>1.0669</v>
      </c>
      <c r="AA12" s="149"/>
      <c r="AB12" s="148">
        <v>42461</v>
      </c>
      <c r="AC12" s="149">
        <v>0.92149999999999999</v>
      </c>
      <c r="AD12" s="149"/>
      <c r="AE12" s="156">
        <v>42860</v>
      </c>
      <c r="AF12" s="157">
        <v>1.0744</v>
      </c>
      <c r="AH12" s="158">
        <v>43218</v>
      </c>
      <c r="AI12" s="159">
        <v>1.2174</v>
      </c>
      <c r="AK12" s="152">
        <v>43580</v>
      </c>
      <c r="AL12" s="172">
        <v>1.2949999999999999</v>
      </c>
      <c r="AM12" s="172"/>
      <c r="AN12" s="154">
        <v>43901</v>
      </c>
      <c r="AO12" s="155">
        <v>1.1115999999999999</v>
      </c>
      <c r="AQ12" s="160">
        <v>44287</v>
      </c>
      <c r="AR12" s="161">
        <v>1.2273000000000001</v>
      </c>
      <c r="AT12" s="162">
        <v>44618</v>
      </c>
      <c r="AU12" s="163">
        <v>1.5926</v>
      </c>
      <c r="AW12" s="156">
        <v>44975</v>
      </c>
      <c r="AX12" s="157">
        <v>1.4512</v>
      </c>
      <c r="AZ12" s="164">
        <v>45330</v>
      </c>
      <c r="BA12" s="165">
        <v>1.5429999999999999</v>
      </c>
      <c r="BC12" s="216">
        <v>45723</v>
      </c>
      <c r="BD12" s="221">
        <v>1.4314</v>
      </c>
      <c r="BF12" s="234">
        <v>46086</v>
      </c>
      <c r="BG12" s="235">
        <v>1.5892999999999999</v>
      </c>
      <c r="BI12" s="204">
        <v>2013</v>
      </c>
      <c r="BJ12" s="182">
        <f>(T36/T4)-1</f>
        <v>-1.3462006325521192E-2</v>
      </c>
      <c r="BL12" s="205">
        <v>2013</v>
      </c>
      <c r="BM12" s="183">
        <f>T3</f>
        <v>1.2196</v>
      </c>
      <c r="BN12" s="184"/>
    </row>
    <row r="13" spans="1:66" ht="12.75" customHeight="1">
      <c r="A13" s="144">
        <v>39171</v>
      </c>
      <c r="B13" s="145">
        <v>0.88019999999999998</v>
      </c>
      <c r="D13" s="146">
        <v>39539</v>
      </c>
      <c r="E13" s="147">
        <v>1.0364</v>
      </c>
      <c r="G13" s="148">
        <v>39904</v>
      </c>
      <c r="H13" s="149">
        <v>0.82561983471074385</v>
      </c>
      <c r="J13" s="148">
        <v>40282</v>
      </c>
      <c r="K13" s="149">
        <v>0.99586776859504145</v>
      </c>
      <c r="M13" s="148">
        <v>40634</v>
      </c>
      <c r="N13" s="149">
        <v>1.1966942148760331</v>
      </c>
      <c r="O13" s="149"/>
      <c r="P13" s="186">
        <v>40992</v>
      </c>
      <c r="Q13" s="185">
        <v>1.2826</v>
      </c>
      <c r="S13" s="152">
        <v>41363</v>
      </c>
      <c r="T13" s="153">
        <v>1.2421</v>
      </c>
      <c r="V13" s="166">
        <v>41767</v>
      </c>
      <c r="W13" s="167">
        <v>1.1736</v>
      </c>
      <c r="Y13" s="148">
        <v>42082</v>
      </c>
      <c r="Z13" s="149">
        <v>1.0371999999999999</v>
      </c>
      <c r="AA13" s="149"/>
      <c r="AB13" s="148">
        <v>42468</v>
      </c>
      <c r="AC13" s="149">
        <v>0.90739999999999998</v>
      </c>
      <c r="AD13" s="149"/>
      <c r="AE13" s="168">
        <v>42874</v>
      </c>
      <c r="AF13" s="169">
        <v>1.0851</v>
      </c>
      <c r="AH13" s="170">
        <v>43232</v>
      </c>
      <c r="AI13" s="171">
        <v>1.2413000000000001</v>
      </c>
      <c r="AK13" s="152">
        <v>43589</v>
      </c>
      <c r="AL13" s="153">
        <v>1.2892999999999999</v>
      </c>
      <c r="AM13" s="153"/>
      <c r="AN13" s="166">
        <v>43909</v>
      </c>
      <c r="AO13" s="167">
        <v>1.0727</v>
      </c>
      <c r="AQ13" s="173">
        <v>44309</v>
      </c>
      <c r="AR13" s="174">
        <v>1.2331000000000001</v>
      </c>
      <c r="AT13" s="175">
        <v>44625</v>
      </c>
      <c r="AU13" s="176">
        <v>1.7222999999999999</v>
      </c>
      <c r="AW13" s="168">
        <v>44985</v>
      </c>
      <c r="AX13" s="169">
        <v>1.4404999999999999</v>
      </c>
      <c r="AZ13" s="178">
        <v>45336</v>
      </c>
      <c r="BA13" s="179">
        <v>1.5851</v>
      </c>
      <c r="BC13" s="218">
        <v>45737</v>
      </c>
      <c r="BD13" s="219">
        <v>1.4239999999999999</v>
      </c>
      <c r="BF13" s="237">
        <v>46093</v>
      </c>
      <c r="BG13" s="240">
        <v>1.6686000000000001</v>
      </c>
      <c r="BI13" s="204">
        <v>2014</v>
      </c>
      <c r="BJ13" s="182">
        <f>(W30/W4)-1</f>
        <v>-0.16300863131935872</v>
      </c>
      <c r="BL13" s="205">
        <v>2014</v>
      </c>
      <c r="BM13" s="183">
        <f>W3</f>
        <v>1.1697</v>
      </c>
      <c r="BN13" s="184"/>
    </row>
    <row r="14" spans="1:66" ht="12.75" customHeight="1">
      <c r="A14" s="144">
        <v>39227</v>
      </c>
      <c r="B14" s="145">
        <v>0.89090000000000003</v>
      </c>
      <c r="D14" s="146">
        <v>39541</v>
      </c>
      <c r="E14" s="147">
        <v>1.0165</v>
      </c>
      <c r="G14" s="148">
        <v>39911</v>
      </c>
      <c r="H14" s="149">
        <v>0.81570247933884299</v>
      </c>
      <c r="J14" s="148">
        <v>40297</v>
      </c>
      <c r="K14" s="149">
        <v>1.0115702479338844</v>
      </c>
      <c r="M14" s="148">
        <v>40642</v>
      </c>
      <c r="N14" s="149">
        <v>1.2090909090909092</v>
      </c>
      <c r="O14" s="149"/>
      <c r="P14" s="150">
        <v>41002</v>
      </c>
      <c r="Q14" s="185">
        <v>1.2835000000000001</v>
      </c>
      <c r="S14" s="152">
        <v>41367</v>
      </c>
      <c r="T14" s="153">
        <v>1.2413000000000001</v>
      </c>
      <c r="V14" s="154">
        <v>41775</v>
      </c>
      <c r="W14" s="155">
        <v>1.1934</v>
      </c>
      <c r="Y14" s="187">
        <v>42091</v>
      </c>
      <c r="Z14" s="153">
        <v>1.0521</v>
      </c>
      <c r="AA14" s="153"/>
      <c r="AB14" s="148">
        <v>42475</v>
      </c>
      <c r="AC14" s="149">
        <v>0.94299999999999995</v>
      </c>
      <c r="AD14" s="149"/>
      <c r="AE14" s="156">
        <v>42893</v>
      </c>
      <c r="AF14" s="157">
        <v>1.0628</v>
      </c>
      <c r="AH14" s="158">
        <v>43239</v>
      </c>
      <c r="AI14" s="159">
        <v>1.2678</v>
      </c>
      <c r="AK14" s="152">
        <v>43607</v>
      </c>
      <c r="AL14" s="153">
        <v>1.2983</v>
      </c>
      <c r="AM14" s="153"/>
      <c r="AN14" s="154">
        <v>43922</v>
      </c>
      <c r="AO14" s="155">
        <v>1.0521</v>
      </c>
      <c r="AQ14" s="160">
        <v>44320</v>
      </c>
      <c r="AR14" s="161">
        <v>1.2463</v>
      </c>
      <c r="AT14" s="162">
        <v>44631</v>
      </c>
      <c r="AU14" s="163">
        <v>1.8893</v>
      </c>
      <c r="AW14" s="156">
        <v>44986</v>
      </c>
      <c r="AX14" s="157">
        <v>1.4793000000000001</v>
      </c>
      <c r="AZ14" s="164">
        <v>45344</v>
      </c>
      <c r="BA14" s="165">
        <v>1.5521</v>
      </c>
      <c r="BC14" s="216">
        <v>45744</v>
      </c>
      <c r="BD14" s="221">
        <v>1.4479</v>
      </c>
      <c r="BI14" s="204">
        <v>2015</v>
      </c>
      <c r="BJ14" s="182">
        <f>(Z43/Z4)-1</f>
        <v>-9.5757218621096096E-2</v>
      </c>
      <c r="BL14" s="205">
        <v>2015</v>
      </c>
      <c r="BM14" s="183">
        <f>Z3</f>
        <v>1.0115000000000001</v>
      </c>
      <c r="BN14" s="184"/>
    </row>
    <row r="15" spans="1:66" ht="12.75" customHeight="1">
      <c r="A15" s="144">
        <v>39248</v>
      </c>
      <c r="B15" s="145">
        <v>0.90080000000000005</v>
      </c>
      <c r="D15" s="146">
        <v>39546</v>
      </c>
      <c r="E15" s="147">
        <v>1.0322</v>
      </c>
      <c r="G15" s="148">
        <v>39921</v>
      </c>
      <c r="H15" s="149">
        <v>0.82727272727272716</v>
      </c>
      <c r="J15" s="148">
        <v>40316</v>
      </c>
      <c r="K15" s="149">
        <v>1.0074380165289256</v>
      </c>
      <c r="M15" s="148">
        <v>40653</v>
      </c>
      <c r="N15" s="149">
        <v>1.203305785123967</v>
      </c>
      <c r="O15" s="149"/>
      <c r="P15" s="186">
        <v>41019</v>
      </c>
      <c r="Q15" s="181">
        <v>1.2710999999999999</v>
      </c>
      <c r="S15" s="152">
        <v>41374</v>
      </c>
      <c r="T15" s="153">
        <v>1.2123999999999999</v>
      </c>
      <c r="V15" s="166">
        <v>41795</v>
      </c>
      <c r="W15" s="167">
        <v>1.1744000000000001</v>
      </c>
      <c r="Y15" s="187">
        <v>42095</v>
      </c>
      <c r="Z15" s="153">
        <v>1.0446</v>
      </c>
      <c r="AA15" s="153"/>
      <c r="AB15" s="148">
        <v>42488</v>
      </c>
      <c r="AC15" s="149">
        <v>0.95699999999999996</v>
      </c>
      <c r="AD15" s="149"/>
      <c r="AE15" s="168">
        <v>42900</v>
      </c>
      <c r="AF15" s="169">
        <v>1.0545</v>
      </c>
      <c r="AH15" s="170">
        <v>43256</v>
      </c>
      <c r="AI15" s="171">
        <v>1.2603</v>
      </c>
      <c r="AK15" s="152">
        <v>43613</v>
      </c>
      <c r="AL15" s="153">
        <v>1.2627999999999999</v>
      </c>
      <c r="AM15" s="153"/>
      <c r="AN15" s="166">
        <v>43931</v>
      </c>
      <c r="AO15" s="167">
        <v>1.0579000000000001</v>
      </c>
      <c r="AQ15" s="173">
        <v>44327</v>
      </c>
      <c r="AR15" s="174">
        <v>1.2612000000000001</v>
      </c>
      <c r="AT15" s="175">
        <v>44634</v>
      </c>
      <c r="AU15" s="176">
        <v>1.7181999999999999</v>
      </c>
      <c r="AW15" s="168">
        <v>44999</v>
      </c>
      <c r="AX15" s="169">
        <v>1.4694</v>
      </c>
      <c r="AZ15" s="178">
        <v>45352</v>
      </c>
      <c r="BA15" s="179">
        <v>1.5298</v>
      </c>
      <c r="BC15" s="218">
        <v>45748</v>
      </c>
      <c r="BD15" s="219">
        <v>1.4512</v>
      </c>
      <c r="BG15" s="239"/>
      <c r="BI15" s="204">
        <v>2016</v>
      </c>
      <c r="BJ15" s="182">
        <f>(AC34/AC4)-1</f>
        <v>0.19145466405740397</v>
      </c>
      <c r="BL15" s="205">
        <v>2016</v>
      </c>
      <c r="BM15" s="183">
        <f>AC3</f>
        <v>0.98109999999999997</v>
      </c>
      <c r="BN15" s="184"/>
    </row>
    <row r="16" spans="1:66" ht="12.75" customHeight="1">
      <c r="A16" s="144">
        <v>39259</v>
      </c>
      <c r="B16" s="145">
        <v>0.9083</v>
      </c>
      <c r="D16" s="146">
        <v>39550</v>
      </c>
      <c r="E16" s="147">
        <v>1.0719000000000001</v>
      </c>
      <c r="G16" s="148">
        <v>39931</v>
      </c>
      <c r="H16" s="149">
        <v>0.81322314049586775</v>
      </c>
      <c r="J16" s="148">
        <v>40324</v>
      </c>
      <c r="K16" s="149">
        <v>0.98842975206611572</v>
      </c>
      <c r="M16" s="148">
        <v>40669</v>
      </c>
      <c r="N16" s="149">
        <v>1.1900826446280992</v>
      </c>
      <c r="O16" s="149"/>
      <c r="P16" s="186">
        <v>41039</v>
      </c>
      <c r="Q16" s="185">
        <v>1.2421</v>
      </c>
      <c r="S16" s="152">
        <v>41381</v>
      </c>
      <c r="T16" s="153">
        <v>1.1835</v>
      </c>
      <c r="V16" s="154">
        <v>41803</v>
      </c>
      <c r="W16" s="155">
        <v>1.1909000000000001</v>
      </c>
      <c r="Y16" s="187">
        <v>42104</v>
      </c>
      <c r="Z16" s="153">
        <v>1.0355000000000001</v>
      </c>
      <c r="AA16" s="153"/>
      <c r="AB16" s="152">
        <v>42508</v>
      </c>
      <c r="AC16" s="149">
        <v>0.98180000000000001</v>
      </c>
      <c r="AD16" s="149"/>
      <c r="AE16" s="156">
        <v>42910</v>
      </c>
      <c r="AF16" s="157">
        <v>1.0446</v>
      </c>
      <c r="AH16" s="158">
        <v>43264</v>
      </c>
      <c r="AI16" s="159">
        <v>1.2562</v>
      </c>
      <c r="AK16" s="152">
        <v>43622</v>
      </c>
      <c r="AL16" s="153">
        <v>1.2281</v>
      </c>
      <c r="AM16" s="153"/>
      <c r="AN16" s="154">
        <v>43942</v>
      </c>
      <c r="AO16" s="155">
        <v>1.0645</v>
      </c>
      <c r="AQ16" s="160">
        <v>44350</v>
      </c>
      <c r="AR16" s="161">
        <v>1.2785</v>
      </c>
      <c r="AT16" s="162">
        <v>44639</v>
      </c>
      <c r="AU16" s="163">
        <v>1.5736000000000001</v>
      </c>
      <c r="AW16" s="156">
        <v>45002</v>
      </c>
      <c r="AX16" s="157">
        <v>1.4388000000000001</v>
      </c>
      <c r="AZ16" s="164">
        <v>45356</v>
      </c>
      <c r="BA16" s="165">
        <v>1.5504</v>
      </c>
      <c r="BC16" s="216">
        <v>45752</v>
      </c>
      <c r="BD16" s="221">
        <v>1.4083000000000001</v>
      </c>
      <c r="BI16" s="204">
        <v>2017</v>
      </c>
      <c r="BJ16" s="182">
        <f>(AF30/AF4)-1</f>
        <v>4.9730814855369898E-2</v>
      </c>
      <c r="BL16" s="205">
        <v>2017</v>
      </c>
      <c r="BM16" s="183">
        <f>AF3</f>
        <v>1.0972999999999999</v>
      </c>
      <c r="BN16" s="184"/>
    </row>
    <row r="17" spans="1:67" ht="12.75" customHeight="1">
      <c r="A17" s="144">
        <v>39265</v>
      </c>
      <c r="B17" s="145">
        <v>0.90910000000000002</v>
      </c>
      <c r="D17" s="146">
        <v>39564</v>
      </c>
      <c r="E17" s="147">
        <v>1.1000000000000001</v>
      </c>
      <c r="G17" s="148">
        <v>39945</v>
      </c>
      <c r="H17" s="149">
        <v>0.83471074380165289</v>
      </c>
      <c r="J17" s="148">
        <v>40331</v>
      </c>
      <c r="K17" s="149">
        <v>1.0132231404958678</v>
      </c>
      <c r="M17" s="148">
        <v>40676</v>
      </c>
      <c r="N17" s="149">
        <v>1.1809917355371902</v>
      </c>
      <c r="O17" s="149"/>
      <c r="P17" s="150">
        <v>41064</v>
      </c>
      <c r="Q17" s="185">
        <v>1.2123999999999999</v>
      </c>
      <c r="S17" s="152">
        <v>41394</v>
      </c>
      <c r="T17" s="153">
        <v>1.2033</v>
      </c>
      <c r="V17" s="166">
        <v>41810</v>
      </c>
      <c r="W17" s="167">
        <v>1.2149000000000001</v>
      </c>
      <c r="Y17" s="187">
        <v>42110</v>
      </c>
      <c r="Z17" s="153">
        <v>1.0595000000000001</v>
      </c>
      <c r="AA17" s="153"/>
      <c r="AB17" s="152">
        <v>42517</v>
      </c>
      <c r="AC17" s="149">
        <v>0.99750000000000005</v>
      </c>
      <c r="AD17" s="149"/>
      <c r="AE17" s="168">
        <v>42921</v>
      </c>
      <c r="AF17" s="169">
        <v>1.0669</v>
      </c>
      <c r="AH17" s="170">
        <v>43274</v>
      </c>
      <c r="AI17" s="171">
        <v>1.2487999999999999</v>
      </c>
      <c r="AK17" s="152">
        <v>43641</v>
      </c>
      <c r="AL17" s="153">
        <v>1.2455000000000001</v>
      </c>
      <c r="AM17" s="153"/>
      <c r="AN17" s="166">
        <v>43944</v>
      </c>
      <c r="AO17" s="167">
        <v>1.0157</v>
      </c>
      <c r="AQ17" s="173">
        <v>44358</v>
      </c>
      <c r="AR17" s="174">
        <v>1.2892999999999999</v>
      </c>
      <c r="AT17" s="175">
        <v>44644</v>
      </c>
      <c r="AU17" s="176">
        <v>1.7174</v>
      </c>
      <c r="AW17" s="168">
        <v>45006</v>
      </c>
      <c r="AX17" s="169">
        <v>1.4653</v>
      </c>
      <c r="AZ17" s="178">
        <v>45358</v>
      </c>
      <c r="BA17" s="179">
        <v>1.524</v>
      </c>
      <c r="BC17" s="218">
        <v>45758</v>
      </c>
      <c r="BD17" s="219">
        <v>1.3744000000000001</v>
      </c>
      <c r="BI17" s="204">
        <v>2018</v>
      </c>
      <c r="BJ17" s="182">
        <f>(AI37/AI4)-1</f>
        <v>3.9551460361613167E-2</v>
      </c>
      <c r="BL17" s="205">
        <v>2018</v>
      </c>
      <c r="BM17" s="183">
        <f>AI3</f>
        <v>1.2426999999999999</v>
      </c>
      <c r="BN17" s="184"/>
    </row>
    <row r="18" spans="1:67" ht="12.75" customHeight="1">
      <c r="A18" s="144">
        <v>39269</v>
      </c>
      <c r="B18" s="145">
        <v>0.90249999999999997</v>
      </c>
      <c r="D18" s="146">
        <v>39582</v>
      </c>
      <c r="E18" s="147">
        <v>1.1578999999999999</v>
      </c>
      <c r="G18" s="148">
        <v>39953</v>
      </c>
      <c r="H18" s="149">
        <v>0.8223140495867769</v>
      </c>
      <c r="J18" s="148">
        <v>40345</v>
      </c>
      <c r="K18" s="149">
        <v>1.0223140495867771</v>
      </c>
      <c r="M18" s="148">
        <v>40684</v>
      </c>
      <c r="N18" s="149">
        <v>1.1727272727272728</v>
      </c>
      <c r="O18" s="149"/>
      <c r="P18" s="186">
        <v>41080</v>
      </c>
      <c r="Q18" s="185">
        <v>1.1982999999999999</v>
      </c>
      <c r="S18" s="152">
        <v>41397</v>
      </c>
      <c r="T18" s="153">
        <v>1.1744000000000001</v>
      </c>
      <c r="V18" s="154">
        <v>41823</v>
      </c>
      <c r="W18" s="155">
        <v>1.2</v>
      </c>
      <c r="Y18" s="187">
        <v>42117</v>
      </c>
      <c r="Z18" s="153">
        <v>1.0719000000000001</v>
      </c>
      <c r="AA18" s="153"/>
      <c r="AB18" s="152">
        <v>42542</v>
      </c>
      <c r="AC18" s="149">
        <v>0.98350000000000004</v>
      </c>
      <c r="AD18" s="149"/>
      <c r="AE18" s="156">
        <v>42929</v>
      </c>
      <c r="AF18" s="157">
        <v>1.0537000000000001</v>
      </c>
      <c r="AH18" s="158">
        <v>43284</v>
      </c>
      <c r="AI18" s="159">
        <v>1.2736000000000001</v>
      </c>
      <c r="AK18" s="152">
        <v>43663</v>
      </c>
      <c r="AL18" s="153">
        <v>1.2562</v>
      </c>
      <c r="AM18" s="153"/>
      <c r="AN18" s="154">
        <v>43960</v>
      </c>
      <c r="AO18" s="155">
        <v>1.0371999999999999</v>
      </c>
      <c r="AQ18" s="160">
        <v>44369</v>
      </c>
      <c r="AR18" s="161">
        <v>1.3</v>
      </c>
      <c r="AT18" s="162">
        <v>44652</v>
      </c>
      <c r="AU18" s="163">
        <v>1.6314</v>
      </c>
      <c r="AW18" s="156">
        <v>45010</v>
      </c>
      <c r="AX18" s="157">
        <v>1.4554</v>
      </c>
      <c r="AZ18" s="164">
        <v>45371</v>
      </c>
      <c r="BA18" s="165">
        <v>1.5545</v>
      </c>
      <c r="BC18" s="216">
        <v>45773</v>
      </c>
      <c r="BD18" s="221">
        <v>1.3793</v>
      </c>
      <c r="BI18" s="204">
        <v>2019</v>
      </c>
      <c r="BJ18" s="182">
        <f>(AL33/AL4)-1</f>
        <v>7.8769127853499432E-2</v>
      </c>
      <c r="BL18" s="205">
        <v>2019</v>
      </c>
      <c r="BM18" s="183">
        <f>AL3</f>
        <v>1.2575000000000001</v>
      </c>
      <c r="BN18" s="184"/>
    </row>
    <row r="19" spans="1:67" ht="12.75" customHeight="1">
      <c r="A19" s="144">
        <v>39277</v>
      </c>
      <c r="B19" s="145">
        <v>0.91320000000000001</v>
      </c>
      <c r="D19" s="146">
        <v>39588</v>
      </c>
      <c r="E19" s="147">
        <v>1.1744000000000001</v>
      </c>
      <c r="G19" s="148">
        <v>39967</v>
      </c>
      <c r="H19" s="149">
        <v>0.84462809917355375</v>
      </c>
      <c r="J19" s="148">
        <v>40353</v>
      </c>
      <c r="K19" s="149">
        <v>1.0404958677685949</v>
      </c>
      <c r="M19" s="148">
        <v>40694</v>
      </c>
      <c r="N19" s="149">
        <v>1.1859504132231407</v>
      </c>
      <c r="O19" s="149"/>
      <c r="P19" s="150">
        <v>41093</v>
      </c>
      <c r="Q19" s="185">
        <v>1.1992</v>
      </c>
      <c r="S19" s="152">
        <v>41401</v>
      </c>
      <c r="T19" s="172">
        <v>1.1950000000000001</v>
      </c>
      <c r="V19" s="166">
        <v>41831</v>
      </c>
      <c r="W19" s="167">
        <v>1.1842999999999999</v>
      </c>
      <c r="Y19" s="187">
        <v>42132</v>
      </c>
      <c r="Z19" s="153">
        <v>1.0884</v>
      </c>
      <c r="AA19" s="153"/>
      <c r="AB19" s="152">
        <v>42552</v>
      </c>
      <c r="AC19" s="149">
        <v>1</v>
      </c>
      <c r="AD19" s="149"/>
      <c r="AE19" s="168">
        <v>42937</v>
      </c>
      <c r="AF19" s="169">
        <v>1.0669</v>
      </c>
      <c r="AH19" s="170">
        <v>43292</v>
      </c>
      <c r="AI19" s="171">
        <v>1.2694000000000001</v>
      </c>
      <c r="AK19" s="152">
        <v>43676</v>
      </c>
      <c r="AL19" s="172">
        <v>1.2496</v>
      </c>
      <c r="AM19" s="172"/>
      <c r="AN19" s="166">
        <v>43971</v>
      </c>
      <c r="AO19" s="167">
        <v>1.0603</v>
      </c>
      <c r="AQ19" s="173">
        <v>44378</v>
      </c>
      <c r="AR19" s="174">
        <v>1.3090999999999999</v>
      </c>
      <c r="AT19" s="175">
        <v>44657</v>
      </c>
      <c r="AU19" s="176">
        <v>1.6529</v>
      </c>
      <c r="AW19" s="168">
        <v>45017</v>
      </c>
      <c r="AX19" s="169">
        <v>1.4818</v>
      </c>
      <c r="AZ19" s="178">
        <v>45373</v>
      </c>
      <c r="BA19" s="179">
        <v>1.5364</v>
      </c>
      <c r="BC19" s="218">
        <v>45783</v>
      </c>
      <c r="BD19" s="219">
        <v>1.3562000000000001</v>
      </c>
      <c r="BI19" s="204">
        <v>2020</v>
      </c>
      <c r="BJ19" s="182">
        <f>(AO38/AO4)-1</f>
        <v>-0.11757990867579915</v>
      </c>
      <c r="BL19" s="205">
        <v>2020</v>
      </c>
      <c r="BM19" s="183">
        <f>AO3</f>
        <v>1.1304663798943264</v>
      </c>
    </row>
    <row r="20" spans="1:67" ht="12.75" customHeight="1">
      <c r="A20" s="144">
        <v>39289</v>
      </c>
      <c r="B20" s="145">
        <v>0.8992</v>
      </c>
      <c r="D20" s="146">
        <v>39595</v>
      </c>
      <c r="E20" s="147">
        <v>1.214</v>
      </c>
      <c r="G20" s="148">
        <v>39973</v>
      </c>
      <c r="H20" s="149">
        <v>0.86363636363636365</v>
      </c>
      <c r="J20" s="148">
        <v>40360</v>
      </c>
      <c r="K20" s="149">
        <v>1.0214876033057851</v>
      </c>
      <c r="M20" s="148">
        <v>40709</v>
      </c>
      <c r="N20" s="149">
        <v>1.2107438016528926</v>
      </c>
      <c r="O20" s="149"/>
      <c r="P20" s="150">
        <v>41096</v>
      </c>
      <c r="Q20" s="185">
        <v>1.2322</v>
      </c>
      <c r="S20" s="152">
        <v>41416</v>
      </c>
      <c r="T20" s="153">
        <v>1.2149000000000001</v>
      </c>
      <c r="V20" s="154">
        <v>41851</v>
      </c>
      <c r="W20" s="155">
        <v>1.1958</v>
      </c>
      <c r="Y20" s="187">
        <v>42137</v>
      </c>
      <c r="Z20" s="153">
        <v>1.0686</v>
      </c>
      <c r="AA20" s="153"/>
      <c r="AB20" s="152">
        <v>42557</v>
      </c>
      <c r="AC20" s="149">
        <v>0.99419999999999997</v>
      </c>
      <c r="AD20" s="149"/>
      <c r="AE20" s="156">
        <v>42950</v>
      </c>
      <c r="AF20" s="157">
        <v>1.0769</v>
      </c>
      <c r="AH20" s="158">
        <v>43300</v>
      </c>
      <c r="AI20" s="159">
        <v>1.2537</v>
      </c>
      <c r="AK20" s="152">
        <v>43686</v>
      </c>
      <c r="AL20" s="153">
        <v>1.2132000000000001</v>
      </c>
      <c r="AM20" s="153"/>
      <c r="AN20" s="154">
        <v>43979</v>
      </c>
      <c r="AO20" s="155">
        <v>1.0826</v>
      </c>
      <c r="AQ20" s="160">
        <v>44400</v>
      </c>
      <c r="AR20" s="161">
        <v>1.3</v>
      </c>
      <c r="AT20" s="162">
        <v>44659</v>
      </c>
      <c r="AU20" s="163">
        <v>1.5942000000000001</v>
      </c>
      <c r="AW20" s="156">
        <v>45021</v>
      </c>
      <c r="AX20" s="157">
        <v>1.5116000000000001</v>
      </c>
      <c r="AZ20" s="164">
        <v>45385</v>
      </c>
      <c r="BA20" s="165">
        <v>1.538</v>
      </c>
      <c r="BC20" s="216">
        <v>45791</v>
      </c>
      <c r="BD20" s="221">
        <v>1.3875999999999999</v>
      </c>
      <c r="BI20" s="204">
        <v>2021</v>
      </c>
      <c r="BJ20" s="182">
        <f>(AR41/AR4)-1</f>
        <v>0.21829395413481589</v>
      </c>
      <c r="BL20" s="205">
        <v>2021</v>
      </c>
      <c r="BM20" s="183">
        <f>AR3</f>
        <v>1.2997536986301357</v>
      </c>
    </row>
    <row r="21" spans="1:67" ht="12.75" customHeight="1">
      <c r="A21" s="144">
        <v>39297</v>
      </c>
      <c r="B21" s="145">
        <v>0.91490000000000005</v>
      </c>
      <c r="D21" s="146">
        <v>39597</v>
      </c>
      <c r="E21" s="147">
        <v>1.1959</v>
      </c>
      <c r="G21" s="148">
        <v>39980</v>
      </c>
      <c r="H21" s="149">
        <v>0.87851239669421488</v>
      </c>
      <c r="J21" s="148">
        <v>40366</v>
      </c>
      <c r="K21" s="149">
        <v>0.9809917355371901</v>
      </c>
      <c r="M21" s="148">
        <v>40715</v>
      </c>
      <c r="N21" s="149">
        <v>1.1884297520661158</v>
      </c>
      <c r="O21" s="149"/>
      <c r="P21" s="186">
        <v>41103</v>
      </c>
      <c r="Q21" s="185">
        <v>1.2421</v>
      </c>
      <c r="S21" s="152">
        <v>41419</v>
      </c>
      <c r="T21" s="153">
        <v>1.1917</v>
      </c>
      <c r="V21" s="166">
        <v>41865</v>
      </c>
      <c r="W21" s="167">
        <v>1.1868000000000001</v>
      </c>
      <c r="Y21" s="187">
        <v>42147</v>
      </c>
      <c r="Z21" s="153">
        <v>1.0826</v>
      </c>
      <c r="AA21" s="153"/>
      <c r="AB21" s="148">
        <v>42564</v>
      </c>
      <c r="AC21" s="149">
        <v>0.98599999999999999</v>
      </c>
      <c r="AD21" s="149"/>
      <c r="AE21" s="168">
        <v>42985</v>
      </c>
      <c r="AF21" s="169">
        <v>1.0959000000000001</v>
      </c>
      <c r="AH21" s="170">
        <v>43305</v>
      </c>
      <c r="AI21" s="171">
        <v>1.2694000000000001</v>
      </c>
      <c r="AK21" s="152">
        <v>43690</v>
      </c>
      <c r="AL21" s="153">
        <v>1.2289000000000001</v>
      </c>
      <c r="AM21" s="153"/>
      <c r="AN21" s="166">
        <v>43991</v>
      </c>
      <c r="AO21" s="167">
        <v>1.1066</v>
      </c>
      <c r="AQ21" s="173">
        <v>44408</v>
      </c>
      <c r="AR21" s="174">
        <v>1.3173999999999999</v>
      </c>
      <c r="AT21" s="175">
        <v>44667</v>
      </c>
      <c r="AU21" s="176">
        <v>1.6769000000000001</v>
      </c>
      <c r="AW21" s="168">
        <v>45024</v>
      </c>
      <c r="AX21" s="169">
        <v>1.5007999999999999</v>
      </c>
      <c r="AZ21" s="178">
        <v>45386</v>
      </c>
      <c r="BA21" s="179">
        <v>1.5710999999999999</v>
      </c>
      <c r="BC21" s="218">
        <v>45804</v>
      </c>
      <c r="BD21" s="219">
        <v>1.3776999999999999</v>
      </c>
      <c r="BI21" s="204">
        <v>2022</v>
      </c>
      <c r="BJ21" s="182">
        <f>(AU73/AU4)-1</f>
        <v>4.6781175813433995E-2</v>
      </c>
      <c r="BL21" s="205">
        <v>2022</v>
      </c>
      <c r="BM21" s="183">
        <f>AU3</f>
        <v>1.644212054794522</v>
      </c>
    </row>
    <row r="22" spans="1:67" ht="12.75" customHeight="1">
      <c r="A22" s="144">
        <v>39303</v>
      </c>
      <c r="B22" s="145">
        <v>0.88839999999999997</v>
      </c>
      <c r="D22" s="146">
        <v>39604</v>
      </c>
      <c r="E22" s="147">
        <v>1.1587000000000001</v>
      </c>
      <c r="G22" s="148">
        <v>39995</v>
      </c>
      <c r="H22" s="149">
        <v>0.87768595041322317</v>
      </c>
      <c r="J22" s="148">
        <v>40368</v>
      </c>
      <c r="K22" s="149">
        <v>0.99421487603305791</v>
      </c>
      <c r="M22" s="148">
        <v>40722</v>
      </c>
      <c r="N22" s="149">
        <v>1.1520661157024792</v>
      </c>
      <c r="O22" s="149"/>
      <c r="P22" s="186">
        <v>41109</v>
      </c>
      <c r="Q22" s="185">
        <v>1.2668999999999999</v>
      </c>
      <c r="S22" s="152">
        <v>41445</v>
      </c>
      <c r="T22" s="153">
        <v>1.2033</v>
      </c>
      <c r="V22" s="154">
        <v>41901</v>
      </c>
      <c r="W22" s="155">
        <v>1.1801999999999999</v>
      </c>
      <c r="Y22" s="187">
        <v>42159</v>
      </c>
      <c r="Z22" s="153">
        <v>1.0792999999999999</v>
      </c>
      <c r="AA22" s="153"/>
      <c r="AB22" s="148">
        <v>42578</v>
      </c>
      <c r="AC22" s="149">
        <v>0.97850000000000004</v>
      </c>
      <c r="AD22" s="149"/>
      <c r="AE22" s="156">
        <v>43000</v>
      </c>
      <c r="AF22" s="157">
        <v>1.1057999999999999</v>
      </c>
      <c r="AH22" s="158">
        <v>43313</v>
      </c>
      <c r="AI22" s="159">
        <v>1.2826</v>
      </c>
      <c r="AK22" s="152">
        <v>43699</v>
      </c>
      <c r="AL22" s="153">
        <v>1.2387999999999999</v>
      </c>
      <c r="AM22" s="153"/>
      <c r="AN22" s="154">
        <v>44005</v>
      </c>
      <c r="AO22" s="155">
        <v>1.1338999999999999</v>
      </c>
      <c r="AQ22" s="160">
        <v>44415</v>
      </c>
      <c r="AR22" s="161">
        <v>1.3017000000000001</v>
      </c>
      <c r="AT22" s="162">
        <v>44674</v>
      </c>
      <c r="AU22" s="163">
        <v>1.6636</v>
      </c>
      <c r="AW22" s="156">
        <v>45034</v>
      </c>
      <c r="AX22" s="157">
        <v>1.4743999999999999</v>
      </c>
      <c r="AZ22" s="164">
        <v>45395</v>
      </c>
      <c r="BA22" s="165">
        <v>1.5446</v>
      </c>
      <c r="BC22" s="216">
        <v>45819</v>
      </c>
      <c r="BD22" s="221">
        <v>1.4008</v>
      </c>
      <c r="BI22" s="204">
        <v>2023</v>
      </c>
      <c r="BJ22" s="182">
        <f>(AX61/AX4)-1</f>
        <v>6.6035218783351279E-3</v>
      </c>
      <c r="BL22" s="205">
        <v>2023</v>
      </c>
      <c r="BM22" s="183">
        <f>AX3</f>
        <v>1.5158091248726366</v>
      </c>
    </row>
    <row r="23" spans="1:67" ht="12.75" customHeight="1">
      <c r="A23" s="144">
        <v>39312</v>
      </c>
      <c r="B23" s="145">
        <v>0.89749999999999996</v>
      </c>
      <c r="D23" s="146">
        <v>39611</v>
      </c>
      <c r="E23" s="147">
        <v>1.1934</v>
      </c>
      <c r="G23" s="148">
        <v>39996</v>
      </c>
      <c r="H23" s="149">
        <v>0.86611570247933889</v>
      </c>
      <c r="J23" s="148">
        <v>40395</v>
      </c>
      <c r="K23" s="149">
        <v>1.0140495867768595</v>
      </c>
      <c r="M23" s="148">
        <v>40725</v>
      </c>
      <c r="N23" s="149">
        <v>1.1760330578512397</v>
      </c>
      <c r="O23" s="149"/>
      <c r="P23" s="150">
        <v>41130</v>
      </c>
      <c r="Q23" s="185">
        <v>1.2884</v>
      </c>
      <c r="S23" s="152">
        <v>41457</v>
      </c>
      <c r="T23" s="153">
        <v>1.2040999999999999</v>
      </c>
      <c r="V23" s="166">
        <v>41913</v>
      </c>
      <c r="W23" s="167">
        <v>1.1769000000000001</v>
      </c>
      <c r="Y23" s="187">
        <v>42164</v>
      </c>
      <c r="Z23" s="153">
        <v>1.0511999999999999</v>
      </c>
      <c r="AA23" s="153"/>
      <c r="AB23" s="148">
        <v>42585</v>
      </c>
      <c r="AC23" s="149">
        <v>0.96120000000000005</v>
      </c>
      <c r="AD23" s="149"/>
      <c r="AE23" s="168">
        <v>43008</v>
      </c>
      <c r="AF23" s="169">
        <v>1.1223000000000001</v>
      </c>
      <c r="AH23" s="170">
        <v>43322</v>
      </c>
      <c r="AI23" s="171">
        <v>1.2751999999999999</v>
      </c>
      <c r="AK23" s="152">
        <v>43715</v>
      </c>
      <c r="AL23" s="153">
        <v>1.2579</v>
      </c>
      <c r="AM23" s="153"/>
      <c r="AN23" s="166">
        <v>44013</v>
      </c>
      <c r="AO23" s="167">
        <v>1.1173999999999999</v>
      </c>
      <c r="AQ23" s="173">
        <v>44429</v>
      </c>
      <c r="AR23" s="174">
        <v>1.276</v>
      </c>
      <c r="AT23" s="175">
        <v>44680</v>
      </c>
      <c r="AU23" s="176">
        <v>1.7215</v>
      </c>
      <c r="AW23" s="168">
        <v>45041</v>
      </c>
      <c r="AX23" s="169">
        <v>1.4512</v>
      </c>
      <c r="AZ23" s="178">
        <v>45405</v>
      </c>
      <c r="BA23" s="179">
        <v>1.5106999999999999</v>
      </c>
      <c r="BC23" s="218">
        <v>45827</v>
      </c>
      <c r="BD23" s="219">
        <v>1.4595</v>
      </c>
      <c r="BI23" s="204">
        <v>2024</v>
      </c>
      <c r="BJ23" s="182">
        <f>(BA48/BA4)-1</f>
        <v>-3.0349519743863462E-2</v>
      </c>
      <c r="BL23" s="205">
        <v>2024</v>
      </c>
      <c r="BM23" s="183">
        <f>BA3</f>
        <v>1.4804196721311464</v>
      </c>
      <c r="BO23" s="188"/>
    </row>
    <row r="24" spans="1:67" ht="12.75" customHeight="1">
      <c r="A24" s="144">
        <v>39331</v>
      </c>
      <c r="B24" s="145">
        <v>0.91239999999999999</v>
      </c>
      <c r="D24" s="146">
        <v>39619</v>
      </c>
      <c r="E24" s="147">
        <v>1.1669</v>
      </c>
      <c r="G24" s="148">
        <v>40003</v>
      </c>
      <c r="H24" s="149">
        <v>0.83966942148760337</v>
      </c>
      <c r="J24" s="148">
        <v>40404</v>
      </c>
      <c r="K24" s="149">
        <v>1.0016528925619834</v>
      </c>
      <c r="M24" s="148">
        <v>40736</v>
      </c>
      <c r="N24" s="149">
        <v>1.2066115702479339</v>
      </c>
      <c r="O24" s="149"/>
      <c r="P24" s="186">
        <v>41138</v>
      </c>
      <c r="Q24" s="185">
        <v>1.3041</v>
      </c>
      <c r="S24" s="152">
        <v>41464</v>
      </c>
      <c r="T24" s="153">
        <v>1.2298</v>
      </c>
      <c r="V24" s="154">
        <v>41919</v>
      </c>
      <c r="W24" s="155">
        <v>1.1554</v>
      </c>
      <c r="Y24" s="187">
        <v>42166</v>
      </c>
      <c r="Z24" s="153">
        <v>1.0652999999999999</v>
      </c>
      <c r="AA24" s="153"/>
      <c r="AB24" s="148">
        <v>42592</v>
      </c>
      <c r="AC24" s="149">
        <v>0.98680000000000001</v>
      </c>
      <c r="AD24" s="149"/>
      <c r="AE24" s="156">
        <v>43011</v>
      </c>
      <c r="AF24" s="157">
        <v>1.1255999999999999</v>
      </c>
      <c r="AH24" s="158">
        <v>43333</v>
      </c>
      <c r="AI24" s="159">
        <v>1.2809999999999999</v>
      </c>
      <c r="AK24" s="152">
        <v>43727</v>
      </c>
      <c r="AL24" s="153">
        <v>1.2818000000000001</v>
      </c>
      <c r="AM24" s="153"/>
      <c r="AN24" s="154">
        <v>44020</v>
      </c>
      <c r="AO24" s="155">
        <v>1.1437999999999999</v>
      </c>
      <c r="AQ24" s="160">
        <v>44433</v>
      </c>
      <c r="AR24" s="161">
        <v>1.2942</v>
      </c>
      <c r="AT24" s="162">
        <v>44692</v>
      </c>
      <c r="AU24" s="163">
        <v>1.6314</v>
      </c>
      <c r="AW24" s="156">
        <v>45049</v>
      </c>
      <c r="AX24" s="157">
        <v>1.4289000000000001</v>
      </c>
      <c r="AZ24" s="164">
        <v>45413</v>
      </c>
      <c r="BA24" s="165">
        <v>1.5058</v>
      </c>
      <c r="BC24" s="216">
        <v>45839</v>
      </c>
      <c r="BD24" s="221">
        <v>1.4124000000000001</v>
      </c>
      <c r="BI24" s="204">
        <v>2025</v>
      </c>
      <c r="BJ24" s="182">
        <f>(BD45/BD4)-1</f>
        <v>-5.7816427746450128E-2</v>
      </c>
      <c r="BL24" s="205">
        <v>2025</v>
      </c>
      <c r="BM24" s="183">
        <f>BD3</f>
        <v>1.4344906515580751</v>
      </c>
    </row>
    <row r="25" spans="1:67" ht="12.75" customHeight="1">
      <c r="A25" s="144">
        <v>39339</v>
      </c>
      <c r="B25" s="145">
        <v>0.92730000000000001</v>
      </c>
      <c r="D25" s="146">
        <v>39624</v>
      </c>
      <c r="E25" s="147">
        <v>1.1793</v>
      </c>
      <c r="G25" s="148">
        <v>40018</v>
      </c>
      <c r="H25" s="149">
        <v>0.85537190082644621</v>
      </c>
      <c r="J25" s="148">
        <v>40431</v>
      </c>
      <c r="K25" s="149">
        <v>1.0214876033057851</v>
      </c>
      <c r="M25" s="148">
        <v>40744</v>
      </c>
      <c r="N25" s="153">
        <v>1.2164999999999999</v>
      </c>
      <c r="O25" s="153"/>
      <c r="P25" s="186">
        <v>41145</v>
      </c>
      <c r="Q25" s="185">
        <v>1.3116000000000001</v>
      </c>
      <c r="S25" s="152">
        <v>41486</v>
      </c>
      <c r="T25" s="153">
        <v>1.2164999999999999</v>
      </c>
      <c r="V25" s="166">
        <v>41928</v>
      </c>
      <c r="W25" s="167">
        <v>1.1338999999999999</v>
      </c>
      <c r="Y25" s="187">
        <v>42179</v>
      </c>
      <c r="Z25" s="153">
        <v>1.0504</v>
      </c>
      <c r="AA25" s="153"/>
      <c r="AB25" s="148">
        <v>42600</v>
      </c>
      <c r="AC25" s="149">
        <v>1.0116000000000001</v>
      </c>
      <c r="AD25" s="149"/>
      <c r="AE25" s="168">
        <v>43018</v>
      </c>
      <c r="AF25" s="169">
        <v>1.1041000000000001</v>
      </c>
      <c r="AH25" s="170">
        <v>43342</v>
      </c>
      <c r="AI25" s="171">
        <v>1.2942</v>
      </c>
      <c r="AK25" s="152">
        <v>43735</v>
      </c>
      <c r="AL25" s="153">
        <v>1.2645</v>
      </c>
      <c r="AM25" s="153"/>
      <c r="AN25" s="166">
        <v>44029</v>
      </c>
      <c r="AO25" s="167">
        <v>1.1314</v>
      </c>
      <c r="AQ25" s="173">
        <v>44440</v>
      </c>
      <c r="AR25" s="174">
        <v>1.3107</v>
      </c>
      <c r="AT25" s="175">
        <v>44694</v>
      </c>
      <c r="AU25" s="176">
        <v>1.6801999999999999</v>
      </c>
      <c r="AW25" s="168">
        <v>45052</v>
      </c>
      <c r="AX25" s="169">
        <v>1.3868</v>
      </c>
      <c r="AZ25" s="178">
        <v>45419</v>
      </c>
      <c r="BA25" s="179">
        <v>1.4784999999999999</v>
      </c>
      <c r="BC25" s="218">
        <v>45842</v>
      </c>
      <c r="BD25" s="219">
        <v>1.4413</v>
      </c>
      <c r="BI25" s="204">
        <v>2026</v>
      </c>
      <c r="BJ25" s="182">
        <f>(BG13/BG4)-1</f>
        <v>0.2032016152293048</v>
      </c>
      <c r="BL25" s="205">
        <v>2026</v>
      </c>
      <c r="BM25" s="183">
        <f>+BG3</f>
        <v>1.4406361111111092</v>
      </c>
    </row>
    <row r="26" spans="1:67" ht="12.75" customHeight="1">
      <c r="A26" s="144">
        <v>39350</v>
      </c>
      <c r="B26" s="145">
        <v>0.94130000000000003</v>
      </c>
      <c r="D26" s="146">
        <v>39630</v>
      </c>
      <c r="E26" s="147">
        <v>1.181</v>
      </c>
      <c r="G26" s="148">
        <v>40026</v>
      </c>
      <c r="H26" s="149">
        <v>0.87024793388429744</v>
      </c>
      <c r="J26" s="148">
        <v>40444</v>
      </c>
      <c r="K26" s="149">
        <v>1.0132231404958678</v>
      </c>
      <c r="M26" s="148">
        <v>40758</v>
      </c>
      <c r="N26" s="172">
        <v>1.1992</v>
      </c>
      <c r="O26" s="172"/>
      <c r="P26" s="186">
        <v>41166</v>
      </c>
      <c r="Q26" s="185">
        <v>1.3041</v>
      </c>
      <c r="S26" s="152">
        <v>41507</v>
      </c>
      <c r="T26" s="153">
        <v>1.2355</v>
      </c>
      <c r="V26" s="154">
        <v>41957</v>
      </c>
      <c r="W26" s="155">
        <v>1.1413</v>
      </c>
      <c r="Y26" s="187">
        <v>42187</v>
      </c>
      <c r="Z26" s="153">
        <v>1.0587</v>
      </c>
      <c r="AA26" s="153"/>
      <c r="AB26" s="148">
        <v>42609</v>
      </c>
      <c r="AC26" s="149">
        <v>1.0215000000000001</v>
      </c>
      <c r="AD26" s="149"/>
      <c r="AE26" s="156">
        <v>43027</v>
      </c>
      <c r="AF26" s="157">
        <v>1.119</v>
      </c>
      <c r="AH26" s="158">
        <v>43350</v>
      </c>
      <c r="AI26" s="159">
        <v>1.3017000000000001</v>
      </c>
      <c r="AK26" s="152">
        <v>43739</v>
      </c>
      <c r="AL26" s="153">
        <v>1.2661</v>
      </c>
      <c r="AM26" s="153"/>
      <c r="AN26" s="154">
        <v>44044</v>
      </c>
      <c r="AO26" s="155">
        <v>1.1149</v>
      </c>
      <c r="AQ26" s="160">
        <v>44450</v>
      </c>
      <c r="AR26" s="161">
        <v>1.3182</v>
      </c>
      <c r="AT26" s="162">
        <v>44699</v>
      </c>
      <c r="AU26" s="163">
        <v>1.6677999999999999</v>
      </c>
      <c r="AW26" s="156">
        <v>45056</v>
      </c>
      <c r="AX26" s="157">
        <v>1.4091</v>
      </c>
      <c r="AZ26" s="164">
        <v>45448</v>
      </c>
      <c r="BA26" s="165">
        <v>1.4488000000000001</v>
      </c>
      <c r="BC26" s="216">
        <v>45849</v>
      </c>
      <c r="BD26" s="221">
        <v>1.4719</v>
      </c>
    </row>
    <row r="27" spans="1:67" ht="12.75" customHeight="1">
      <c r="A27" s="144">
        <v>39356</v>
      </c>
      <c r="B27" s="145">
        <v>0.95040000000000002</v>
      </c>
      <c r="D27" s="146">
        <v>39637</v>
      </c>
      <c r="E27" s="147">
        <v>1.2050000000000001</v>
      </c>
      <c r="G27" s="148">
        <v>40036</v>
      </c>
      <c r="H27" s="149">
        <v>0.88842975206611574</v>
      </c>
      <c r="J27" s="148">
        <v>40451</v>
      </c>
      <c r="K27" s="149">
        <v>1.0016528925619834</v>
      </c>
      <c r="M27" s="148">
        <v>40766</v>
      </c>
      <c r="N27" s="172">
        <v>1.157</v>
      </c>
      <c r="O27" s="172"/>
      <c r="P27" s="186">
        <v>41173</v>
      </c>
      <c r="Q27" s="185">
        <v>1.2685999999999999</v>
      </c>
      <c r="S27" s="152">
        <v>41517</v>
      </c>
      <c r="T27" s="153">
        <v>1.2612000000000001</v>
      </c>
      <c r="V27" s="166">
        <v>41963</v>
      </c>
      <c r="W27" s="167">
        <v>1.1149</v>
      </c>
      <c r="Y27" s="187">
        <v>42194</v>
      </c>
      <c r="Z27" s="153">
        <v>1.0273000000000001</v>
      </c>
      <c r="AA27" s="153"/>
      <c r="AB27" s="148">
        <v>42620</v>
      </c>
      <c r="AC27" s="149">
        <v>1.0106999999999999</v>
      </c>
      <c r="AD27" s="149"/>
      <c r="AE27" s="168">
        <v>43040</v>
      </c>
      <c r="AF27" s="169">
        <v>1.1331</v>
      </c>
      <c r="AH27" s="170">
        <v>43364</v>
      </c>
      <c r="AI27" s="171">
        <v>1.2949999999999999</v>
      </c>
      <c r="AK27" s="152">
        <v>43743</v>
      </c>
      <c r="AL27" s="153">
        <v>1.2413000000000001</v>
      </c>
      <c r="AM27" s="153"/>
      <c r="AN27" s="166">
        <v>44050</v>
      </c>
      <c r="AO27" s="167">
        <v>1.1405000000000001</v>
      </c>
      <c r="AQ27" s="173">
        <v>44457</v>
      </c>
      <c r="AR27" s="174">
        <v>1.3396999999999999</v>
      </c>
      <c r="AT27" s="175">
        <v>44702</v>
      </c>
      <c r="AU27" s="176">
        <v>1.619</v>
      </c>
      <c r="AW27" s="168">
        <v>45063</v>
      </c>
      <c r="AX27" s="169">
        <v>1.4231</v>
      </c>
      <c r="AZ27" s="178">
        <v>45456</v>
      </c>
      <c r="BA27" s="179">
        <v>1.4802</v>
      </c>
      <c r="BC27" s="218">
        <v>45855</v>
      </c>
      <c r="BD27" s="219">
        <v>1.4397</v>
      </c>
    </row>
    <row r="28" spans="1:67" ht="12.75" customHeight="1">
      <c r="A28" s="144">
        <v>39358</v>
      </c>
      <c r="B28" s="145">
        <v>0.93389999999999995</v>
      </c>
      <c r="D28" s="146">
        <v>39639</v>
      </c>
      <c r="E28" s="147">
        <v>1.1628000000000001</v>
      </c>
      <c r="G28" s="148">
        <v>40059</v>
      </c>
      <c r="H28" s="149">
        <v>0.86446280991735547</v>
      </c>
      <c r="J28" s="148">
        <v>40452</v>
      </c>
      <c r="K28" s="149">
        <v>1.0074380165289256</v>
      </c>
      <c r="M28" s="148">
        <v>40768</v>
      </c>
      <c r="N28" s="153">
        <v>1.1744000000000001</v>
      </c>
      <c r="O28" s="153"/>
      <c r="P28" s="186">
        <v>41177</v>
      </c>
      <c r="Q28" s="185">
        <v>1.2802</v>
      </c>
      <c r="S28" s="152">
        <v>41529</v>
      </c>
      <c r="T28" s="153">
        <v>1.2404999999999999</v>
      </c>
      <c r="V28" s="154">
        <v>41972</v>
      </c>
      <c r="W28" s="155">
        <v>1.0727</v>
      </c>
      <c r="Y28" s="187">
        <v>42213</v>
      </c>
      <c r="Z28" s="153">
        <v>1.0116000000000001</v>
      </c>
      <c r="AA28" s="153"/>
      <c r="AB28" s="148">
        <v>42647</v>
      </c>
      <c r="AC28" s="149">
        <v>1.0338000000000001</v>
      </c>
      <c r="AD28" s="149"/>
      <c r="AE28" s="156">
        <v>43049</v>
      </c>
      <c r="AF28" s="157">
        <v>1.1455</v>
      </c>
      <c r="AH28" s="158">
        <v>43375</v>
      </c>
      <c r="AI28" s="159">
        <v>1.3298000000000001</v>
      </c>
      <c r="AK28" s="152">
        <v>43747</v>
      </c>
      <c r="AL28" s="153">
        <v>1.2579</v>
      </c>
      <c r="AM28" s="153"/>
      <c r="AN28" s="154">
        <v>44061</v>
      </c>
      <c r="AO28" s="155">
        <v>1.1331</v>
      </c>
      <c r="AQ28" s="160">
        <v>44467</v>
      </c>
      <c r="AR28" s="161">
        <v>1.3653</v>
      </c>
      <c r="AT28" s="162">
        <v>44707</v>
      </c>
      <c r="AU28" s="163">
        <v>1.6338999999999999</v>
      </c>
      <c r="AW28" s="156">
        <v>45072</v>
      </c>
      <c r="AX28" s="157">
        <v>1.4379999999999999</v>
      </c>
      <c r="AZ28" s="164">
        <v>45463</v>
      </c>
      <c r="BA28" s="165">
        <v>1.5132000000000001</v>
      </c>
      <c r="BC28" s="216">
        <v>45877</v>
      </c>
      <c r="BD28" s="221">
        <v>1.419</v>
      </c>
      <c r="BI28" s="203"/>
      <c r="BJ28" s="189"/>
    </row>
    <row r="29" spans="1:67" ht="12.75" customHeight="1">
      <c r="A29" s="144">
        <v>39374</v>
      </c>
      <c r="B29" s="145">
        <v>0.95699999999999996</v>
      </c>
      <c r="D29" s="146">
        <v>39641</v>
      </c>
      <c r="E29" s="147">
        <v>1.1900999999999999</v>
      </c>
      <c r="G29" s="148">
        <v>40068</v>
      </c>
      <c r="H29" s="149">
        <v>0.85867768595041316</v>
      </c>
      <c r="J29" s="148">
        <v>40458</v>
      </c>
      <c r="K29" s="149">
        <v>1.0239669421487605</v>
      </c>
      <c r="M29" s="187">
        <v>40787</v>
      </c>
      <c r="N29" s="172">
        <v>1.19835</v>
      </c>
      <c r="O29" s="172"/>
      <c r="P29" s="150">
        <v>41184</v>
      </c>
      <c r="Q29" s="185">
        <v>1.2818000000000001</v>
      </c>
      <c r="S29" s="152">
        <v>41538</v>
      </c>
      <c r="T29" s="153">
        <v>1.2222999999999999</v>
      </c>
      <c r="V29" s="166">
        <v>41984</v>
      </c>
      <c r="W29" s="167">
        <v>1.0553999999999999</v>
      </c>
      <c r="Y29" s="187">
        <v>42221</v>
      </c>
      <c r="Z29" s="153">
        <v>0.9909</v>
      </c>
      <c r="AA29" s="153"/>
      <c r="AB29" s="148">
        <v>42655</v>
      </c>
      <c r="AC29" s="149">
        <v>1.0553999999999999</v>
      </c>
      <c r="AD29" s="149"/>
      <c r="AE29" s="168">
        <v>43061</v>
      </c>
      <c r="AF29" s="149">
        <v>1.1338999999999999</v>
      </c>
      <c r="AH29" s="170">
        <v>43382</v>
      </c>
      <c r="AI29" s="171">
        <v>1.3504</v>
      </c>
      <c r="AK29" s="152">
        <v>43770</v>
      </c>
      <c r="AL29" s="153">
        <v>1.2603</v>
      </c>
      <c r="AM29" s="153"/>
      <c r="AN29" s="166">
        <v>44071</v>
      </c>
      <c r="AO29" s="167">
        <v>1.1231</v>
      </c>
      <c r="AQ29" s="173">
        <v>44470</v>
      </c>
      <c r="AR29" s="174">
        <v>1.3694</v>
      </c>
      <c r="AT29" s="175">
        <v>44712</v>
      </c>
      <c r="AU29" s="176">
        <v>1.6926000000000001</v>
      </c>
      <c r="AW29" s="168">
        <v>45092</v>
      </c>
      <c r="AX29" s="169">
        <v>1.4471000000000001</v>
      </c>
      <c r="AZ29" s="178">
        <v>45482</v>
      </c>
      <c r="BA29" s="179">
        <v>1.5198</v>
      </c>
      <c r="BC29" s="218">
        <v>45884</v>
      </c>
      <c r="BD29" s="219">
        <v>1.3934</v>
      </c>
      <c r="BI29" s="203"/>
      <c r="BJ29" s="189"/>
    </row>
    <row r="30" spans="1:67" ht="12.75" customHeight="1">
      <c r="A30" s="144">
        <v>39387</v>
      </c>
      <c r="B30" s="145">
        <v>0.97851239669421397</v>
      </c>
      <c r="D30" s="146">
        <v>39652</v>
      </c>
      <c r="E30" s="147">
        <v>1.1529</v>
      </c>
      <c r="G30" s="148">
        <v>40086</v>
      </c>
      <c r="H30" s="149">
        <v>0.8479338842975207</v>
      </c>
      <c r="J30" s="148">
        <v>40470</v>
      </c>
      <c r="K30" s="149">
        <v>1.0099173553719007</v>
      </c>
      <c r="M30" s="187">
        <v>40800</v>
      </c>
      <c r="N30" s="153">
        <v>1.2091000000000001</v>
      </c>
      <c r="O30" s="153"/>
      <c r="P30" s="150">
        <v>41186</v>
      </c>
      <c r="Q30" s="185">
        <v>1.2959000000000001</v>
      </c>
      <c r="S30" s="152">
        <v>41549</v>
      </c>
      <c r="T30" s="153">
        <v>1.2107000000000001</v>
      </c>
      <c r="V30" s="154">
        <v>41990</v>
      </c>
      <c r="W30" s="155">
        <v>1.0182</v>
      </c>
      <c r="Y30" s="187">
        <v>42237</v>
      </c>
      <c r="Z30" s="153">
        <v>0.97929999999999995</v>
      </c>
      <c r="AA30" s="153"/>
      <c r="AB30" s="148">
        <v>42675</v>
      </c>
      <c r="AC30" s="149">
        <v>1.0569999999999999</v>
      </c>
      <c r="AD30" s="149"/>
      <c r="AE30" s="156">
        <v>43099</v>
      </c>
      <c r="AF30" s="157">
        <v>1.1504000000000001</v>
      </c>
      <c r="AH30" s="158">
        <v>43390</v>
      </c>
      <c r="AI30" s="159">
        <v>1.3289</v>
      </c>
      <c r="AK30" s="152">
        <v>43788</v>
      </c>
      <c r="AL30" s="153">
        <v>1.2719</v>
      </c>
      <c r="AM30" s="153"/>
      <c r="AN30" s="154">
        <v>44079</v>
      </c>
      <c r="AO30" s="155">
        <v>1.0983000000000001</v>
      </c>
      <c r="AQ30" s="160">
        <v>44474</v>
      </c>
      <c r="AR30" s="161">
        <v>1.3884000000000001</v>
      </c>
      <c r="AT30" s="162">
        <v>44716</v>
      </c>
      <c r="AU30" s="163">
        <v>1.7719</v>
      </c>
      <c r="AW30" s="156">
        <v>45100</v>
      </c>
      <c r="AX30" s="157">
        <v>1.4719</v>
      </c>
      <c r="AZ30" s="164">
        <v>45486</v>
      </c>
      <c r="BA30" s="165">
        <v>1.4959</v>
      </c>
      <c r="BC30" s="216">
        <v>45892</v>
      </c>
      <c r="BD30" s="221">
        <v>1.4181999999999999</v>
      </c>
      <c r="BI30" s="203"/>
      <c r="BJ30" s="189"/>
    </row>
    <row r="31" spans="1:67" ht="12.75" customHeight="1">
      <c r="A31" s="144">
        <v>39393</v>
      </c>
      <c r="B31" s="145">
        <v>1.0347</v>
      </c>
      <c r="D31" s="146">
        <v>39658</v>
      </c>
      <c r="E31" s="147">
        <v>1.1223000000000001</v>
      </c>
      <c r="G31" s="148">
        <v>40087</v>
      </c>
      <c r="H31" s="149">
        <v>0.84380165289256193</v>
      </c>
      <c r="J31" s="148">
        <v>40479</v>
      </c>
      <c r="K31" s="149">
        <v>1.01900826446281</v>
      </c>
      <c r="M31" s="187">
        <v>40817</v>
      </c>
      <c r="N31" s="153">
        <v>1.2058</v>
      </c>
      <c r="O31" s="153"/>
      <c r="P31" s="186">
        <v>41195</v>
      </c>
      <c r="Q31" s="185">
        <v>1.3223</v>
      </c>
      <c r="S31" s="152">
        <v>41573</v>
      </c>
      <c r="T31" s="153">
        <v>1.1859</v>
      </c>
      <c r="Y31" s="187">
        <v>42243</v>
      </c>
      <c r="Z31" s="153">
        <v>0.94879999999999998</v>
      </c>
      <c r="AA31" s="153"/>
      <c r="AB31" s="148">
        <v>42678</v>
      </c>
      <c r="AC31" s="149">
        <v>1.0215000000000001</v>
      </c>
      <c r="AD31" s="149"/>
      <c r="AE31" s="149"/>
      <c r="AF31" s="149"/>
      <c r="AH31" s="170">
        <v>43405</v>
      </c>
      <c r="AI31" s="171">
        <v>1.3488</v>
      </c>
      <c r="AK31" s="152">
        <v>43792</v>
      </c>
      <c r="AL31" s="172">
        <v>1.262</v>
      </c>
      <c r="AM31" s="172"/>
      <c r="AN31" s="166">
        <v>44089</v>
      </c>
      <c r="AO31" s="167">
        <v>1.0860000000000001</v>
      </c>
      <c r="AQ31" s="173">
        <v>44478</v>
      </c>
      <c r="AR31" s="174">
        <v>1.4165000000000001</v>
      </c>
      <c r="AT31" s="175">
        <v>44722</v>
      </c>
      <c r="AU31" s="176">
        <v>1.8083</v>
      </c>
      <c r="AW31" s="168">
        <v>45105</v>
      </c>
      <c r="AX31" s="169">
        <v>1.4446000000000001</v>
      </c>
      <c r="AZ31" s="178">
        <v>45493</v>
      </c>
      <c r="BA31" s="179">
        <v>1.4793000000000001</v>
      </c>
      <c r="BC31" s="218">
        <v>45906</v>
      </c>
      <c r="BD31" s="219">
        <v>1.4347000000000001</v>
      </c>
    </row>
    <row r="32" spans="1:67" ht="12.75" customHeight="1">
      <c r="A32" s="144">
        <v>39399</v>
      </c>
      <c r="B32" s="145">
        <v>1.0189999999999999</v>
      </c>
      <c r="D32" s="146">
        <v>39666</v>
      </c>
      <c r="E32" s="147">
        <v>1.0959000000000001</v>
      </c>
      <c r="G32" s="148">
        <v>40095</v>
      </c>
      <c r="H32" s="149">
        <v>0.85454545454545461</v>
      </c>
      <c r="J32" s="148">
        <v>40493</v>
      </c>
      <c r="K32" s="149">
        <v>1.0363636363636364</v>
      </c>
      <c r="M32" s="187">
        <v>40828</v>
      </c>
      <c r="N32" s="153">
        <v>1.2231000000000001</v>
      </c>
      <c r="O32" s="153"/>
      <c r="P32" s="186">
        <v>41199</v>
      </c>
      <c r="Q32" s="185">
        <v>1.3008</v>
      </c>
      <c r="S32" s="152">
        <v>41578</v>
      </c>
      <c r="T32" s="172">
        <v>1.2</v>
      </c>
      <c r="Y32" s="187">
        <v>42249</v>
      </c>
      <c r="Z32" s="153">
        <v>0.98509999999999998</v>
      </c>
      <c r="AA32" s="153"/>
      <c r="AB32" s="148">
        <v>42697</v>
      </c>
      <c r="AC32" s="149">
        <v>1.0545</v>
      </c>
      <c r="AD32" s="149"/>
      <c r="AE32" s="149"/>
      <c r="AF32" s="149"/>
      <c r="AH32" s="158">
        <v>43412</v>
      </c>
      <c r="AI32" s="159">
        <v>1.3313999999999999</v>
      </c>
      <c r="AK32" s="152">
        <v>43816</v>
      </c>
      <c r="AL32" s="172">
        <v>1.2719</v>
      </c>
      <c r="AM32" s="172"/>
      <c r="AN32" s="154">
        <v>44112</v>
      </c>
      <c r="AO32" s="155">
        <v>1.105</v>
      </c>
      <c r="AQ32" s="160">
        <v>44484</v>
      </c>
      <c r="AR32" s="161">
        <v>1.4339</v>
      </c>
      <c r="AT32" s="162">
        <v>44728</v>
      </c>
      <c r="AU32" s="163">
        <v>1.843</v>
      </c>
      <c r="AW32" s="156">
        <v>45108</v>
      </c>
      <c r="AX32" s="157">
        <v>1.4430000000000001</v>
      </c>
      <c r="AZ32" s="164">
        <v>45503</v>
      </c>
      <c r="BA32" s="165">
        <v>1.4644999999999999</v>
      </c>
      <c r="BC32" s="216">
        <v>45916</v>
      </c>
      <c r="BD32" s="221">
        <v>1.4273</v>
      </c>
    </row>
    <row r="33" spans="1:56" ht="12.75" customHeight="1">
      <c r="A33" s="144">
        <v>39413</v>
      </c>
      <c r="B33" s="145">
        <v>1.0322</v>
      </c>
      <c r="D33" s="146">
        <v>39672</v>
      </c>
      <c r="E33" s="147">
        <v>1.0702</v>
      </c>
      <c r="G33" s="148">
        <v>40103</v>
      </c>
      <c r="H33" s="149">
        <v>0.87768595041322317</v>
      </c>
      <c r="J33" s="148">
        <v>40506</v>
      </c>
      <c r="K33" s="149">
        <v>1.0181818181818183</v>
      </c>
      <c r="M33" s="187">
        <v>40837</v>
      </c>
      <c r="N33" s="172">
        <v>1.238</v>
      </c>
      <c r="O33" s="172"/>
      <c r="P33" s="186">
        <v>41207</v>
      </c>
      <c r="Q33" s="185">
        <v>1.2726999999999999</v>
      </c>
      <c r="S33" s="152">
        <v>41592</v>
      </c>
      <c r="T33" s="153">
        <v>1.1941999999999999</v>
      </c>
      <c r="Y33" s="187">
        <v>42264</v>
      </c>
      <c r="Z33" s="153">
        <v>0.96120000000000005</v>
      </c>
      <c r="AA33" s="153"/>
      <c r="AB33" s="148">
        <v>42711</v>
      </c>
      <c r="AC33" s="149">
        <v>1.0769</v>
      </c>
      <c r="AD33" s="149"/>
      <c r="AE33" s="149"/>
      <c r="AF33" s="149"/>
      <c r="AH33" s="170">
        <v>43426</v>
      </c>
      <c r="AI33" s="171">
        <v>1.3032999999999999</v>
      </c>
      <c r="AK33" s="152">
        <v>43823</v>
      </c>
      <c r="AL33" s="153">
        <v>1.2901</v>
      </c>
      <c r="AM33" s="153"/>
      <c r="AN33" s="166">
        <v>44132</v>
      </c>
      <c r="AO33" s="167">
        <v>1.0901000000000001</v>
      </c>
      <c r="AQ33" s="173">
        <v>44496</v>
      </c>
      <c r="AR33" s="174">
        <v>1.4496</v>
      </c>
      <c r="AT33" s="175">
        <v>44740</v>
      </c>
      <c r="AU33" s="176">
        <v>1.8198000000000001</v>
      </c>
      <c r="AW33" s="190">
        <v>45115</v>
      </c>
      <c r="AX33" s="169">
        <v>1.4587000000000001</v>
      </c>
      <c r="AZ33" s="178">
        <v>45511</v>
      </c>
      <c r="BA33" s="179">
        <v>1.4298</v>
      </c>
      <c r="BC33" s="218">
        <v>45925</v>
      </c>
      <c r="BD33" s="219">
        <v>1.4355</v>
      </c>
    </row>
    <row r="34" spans="1:56" ht="12.75" customHeight="1">
      <c r="A34" s="144">
        <v>39420</v>
      </c>
      <c r="B34" s="145">
        <v>0.98680000000000001</v>
      </c>
      <c r="D34" s="146">
        <v>39683</v>
      </c>
      <c r="E34" s="147">
        <v>1.1041000000000001</v>
      </c>
      <c r="G34" s="148">
        <v>40113</v>
      </c>
      <c r="H34" s="149">
        <v>0.88760330578512403</v>
      </c>
      <c r="J34" s="148">
        <v>40509</v>
      </c>
      <c r="K34" s="149">
        <v>1.0479338842975208</v>
      </c>
      <c r="M34" s="187">
        <v>40857</v>
      </c>
      <c r="N34" s="153">
        <v>1.2487999999999999</v>
      </c>
      <c r="O34" s="153"/>
      <c r="P34" s="186">
        <v>41212</v>
      </c>
      <c r="Q34" s="185">
        <v>1.2876000000000001</v>
      </c>
      <c r="S34" s="152">
        <v>41601</v>
      </c>
      <c r="T34" s="153">
        <v>1.2107000000000001</v>
      </c>
      <c r="Y34" s="187">
        <v>42272</v>
      </c>
      <c r="Z34" s="153">
        <v>0.97850000000000004</v>
      </c>
      <c r="AA34" s="153"/>
      <c r="AB34" s="148">
        <v>42724</v>
      </c>
      <c r="AC34" s="149">
        <v>1.0959000000000001</v>
      </c>
      <c r="AD34" s="149"/>
      <c r="AE34" s="149"/>
      <c r="AF34" s="149"/>
      <c r="AH34" s="158">
        <v>43433</v>
      </c>
      <c r="AI34" s="159">
        <v>1.2793000000000001</v>
      </c>
      <c r="AN34" s="154">
        <v>44139</v>
      </c>
      <c r="AO34" s="155">
        <v>1.0868</v>
      </c>
      <c r="AQ34" s="160">
        <v>44499</v>
      </c>
      <c r="AR34" s="161">
        <v>1.4256</v>
      </c>
      <c r="AT34" s="162">
        <v>44743</v>
      </c>
      <c r="AU34" s="163">
        <v>1.7636000000000001</v>
      </c>
      <c r="AW34" s="156">
        <v>45121</v>
      </c>
      <c r="AX34" s="157">
        <v>1.4835</v>
      </c>
      <c r="AZ34" s="164">
        <v>45513</v>
      </c>
      <c r="BA34" s="165">
        <v>1.4479</v>
      </c>
      <c r="BC34" s="216">
        <v>45931</v>
      </c>
      <c r="BD34" s="221">
        <v>1.4379999999999999</v>
      </c>
    </row>
    <row r="35" spans="1:56" ht="12.75" customHeight="1">
      <c r="A35" s="144">
        <v>39421</v>
      </c>
      <c r="B35" s="145">
        <v>0.97189999999999999</v>
      </c>
      <c r="D35" s="146">
        <v>39687</v>
      </c>
      <c r="E35" s="147">
        <v>1.0834999999999999</v>
      </c>
      <c r="G35" s="148">
        <v>40134</v>
      </c>
      <c r="H35" s="149">
        <v>0.87024793388429744</v>
      </c>
      <c r="J35" s="148">
        <v>40519</v>
      </c>
      <c r="K35" s="149">
        <v>1.0727272727272728</v>
      </c>
      <c r="M35" s="187">
        <v>40864</v>
      </c>
      <c r="N35" s="153">
        <v>1.2595000000000001</v>
      </c>
      <c r="O35" s="153"/>
      <c r="P35" s="186">
        <v>41219</v>
      </c>
      <c r="Q35" s="185">
        <v>1.2678</v>
      </c>
      <c r="S35" s="152">
        <v>41625</v>
      </c>
      <c r="T35" s="153">
        <v>1.1934</v>
      </c>
      <c r="Y35" s="187">
        <v>42278</v>
      </c>
      <c r="Z35" s="153">
        <v>0.97519999999999996</v>
      </c>
      <c r="AA35" s="153"/>
      <c r="AB35" s="148"/>
      <c r="AC35" s="149"/>
      <c r="AD35" s="149"/>
      <c r="AE35" s="149"/>
      <c r="AF35" s="149"/>
      <c r="AH35" s="170">
        <v>43442</v>
      </c>
      <c r="AI35" s="171">
        <v>1.2521</v>
      </c>
      <c r="AN35" s="166">
        <v>44145</v>
      </c>
      <c r="AO35" s="167">
        <v>1.1025</v>
      </c>
      <c r="AQ35" s="173">
        <v>44504</v>
      </c>
      <c r="AR35" s="174">
        <v>1.4612000000000001</v>
      </c>
      <c r="AT35" s="175">
        <v>44750</v>
      </c>
      <c r="AU35" s="176">
        <v>1.6759999999999999</v>
      </c>
      <c r="AW35" s="190">
        <v>45133</v>
      </c>
      <c r="AX35" s="169">
        <v>1.5330999999999999</v>
      </c>
      <c r="AZ35" s="178">
        <v>45526</v>
      </c>
      <c r="BA35" s="179">
        <v>1.4132</v>
      </c>
      <c r="BC35" s="218">
        <v>45938</v>
      </c>
      <c r="BD35" s="219">
        <v>1.4181999999999999</v>
      </c>
    </row>
    <row r="36" spans="1:56" ht="12.75" customHeight="1">
      <c r="A36" s="144">
        <v>39428</v>
      </c>
      <c r="B36" s="145">
        <v>0.94958677685950399</v>
      </c>
      <c r="D36" s="146">
        <v>39700</v>
      </c>
      <c r="E36" s="147">
        <v>1.0636000000000001</v>
      </c>
      <c r="G36" s="148">
        <v>40142</v>
      </c>
      <c r="H36" s="149">
        <v>0.88099173553719012</v>
      </c>
      <c r="J36" s="148">
        <v>40537</v>
      </c>
      <c r="K36" s="149">
        <v>1.0942148760330579</v>
      </c>
      <c r="M36" s="187">
        <v>40871</v>
      </c>
      <c r="N36" s="153">
        <v>1.2273000000000001</v>
      </c>
      <c r="O36" s="153"/>
      <c r="P36" s="186">
        <v>41226</v>
      </c>
      <c r="Q36" s="185">
        <v>1.2777000000000001</v>
      </c>
      <c r="S36" s="152">
        <v>41632</v>
      </c>
      <c r="T36" s="153">
        <v>1.2164999999999999</v>
      </c>
      <c r="Y36" s="187">
        <v>42283</v>
      </c>
      <c r="Z36" s="153">
        <v>0.9587</v>
      </c>
      <c r="AA36" s="153"/>
      <c r="AB36" s="148"/>
      <c r="AC36" s="149"/>
      <c r="AD36" s="149"/>
      <c r="AE36" s="149"/>
      <c r="AF36" s="149"/>
      <c r="AH36" s="191" t="s">
        <v>50</v>
      </c>
      <c r="AI36" s="159">
        <v>1.2793000000000001</v>
      </c>
      <c r="AN36" s="154">
        <v>44149</v>
      </c>
      <c r="AO36" s="155">
        <v>1.1248</v>
      </c>
      <c r="AQ36" s="160">
        <v>44511</v>
      </c>
      <c r="AR36" s="161">
        <v>1.4802</v>
      </c>
      <c r="AT36" s="162">
        <v>44754</v>
      </c>
      <c r="AU36" s="163">
        <v>1.7132000000000001</v>
      </c>
      <c r="AW36" s="156">
        <v>45140</v>
      </c>
      <c r="AX36" s="157">
        <v>1.5744</v>
      </c>
      <c r="AZ36" s="164">
        <v>45531</v>
      </c>
      <c r="BA36" s="165">
        <v>1.4256</v>
      </c>
      <c r="BC36" s="216">
        <v>45951</v>
      </c>
      <c r="BD36" s="221">
        <v>1.395</v>
      </c>
    </row>
    <row r="37" spans="1:56" ht="12.75" customHeight="1">
      <c r="A37" s="144">
        <v>39434</v>
      </c>
      <c r="B37" s="145">
        <v>0.98019999999999996</v>
      </c>
      <c r="D37" s="146">
        <v>39710</v>
      </c>
      <c r="E37" s="147">
        <v>1.0288999999999999</v>
      </c>
      <c r="G37" s="148">
        <v>40151</v>
      </c>
      <c r="H37" s="149">
        <v>0.87520661157024793</v>
      </c>
      <c r="J37" s="187">
        <v>40543</v>
      </c>
      <c r="K37" s="172">
        <v>1.0942000000000001</v>
      </c>
      <c r="M37" s="187">
        <v>40879</v>
      </c>
      <c r="N37" s="172">
        <v>1.2387999999999999</v>
      </c>
      <c r="O37" s="172"/>
      <c r="P37" s="186">
        <v>41233</v>
      </c>
      <c r="Q37" s="185">
        <v>1.2668999999999999</v>
      </c>
      <c r="Y37" s="187">
        <v>42286</v>
      </c>
      <c r="Z37" s="153">
        <v>0.97929999999999995</v>
      </c>
      <c r="AA37" s="153"/>
      <c r="AB37" s="187"/>
      <c r="AC37" s="172"/>
      <c r="AD37" s="172"/>
      <c r="AE37" s="172"/>
      <c r="AF37" s="172"/>
      <c r="AH37" s="170">
        <v>43463</v>
      </c>
      <c r="AI37" s="171">
        <v>1.1959</v>
      </c>
      <c r="AN37" s="166">
        <v>44162</v>
      </c>
      <c r="AO37" s="167">
        <v>1.1437999999999999</v>
      </c>
      <c r="AQ37" s="173">
        <v>44517</v>
      </c>
      <c r="AR37" s="174">
        <v>1.4496</v>
      </c>
      <c r="AT37" s="175">
        <v>44755</v>
      </c>
      <c r="AU37" s="176">
        <v>1.7471000000000001</v>
      </c>
      <c r="AW37" s="190">
        <v>45149</v>
      </c>
      <c r="AX37" s="169">
        <v>1.6140000000000001</v>
      </c>
      <c r="AZ37" s="178">
        <v>45541</v>
      </c>
      <c r="BA37" s="179">
        <v>1.4040999999999999</v>
      </c>
      <c r="BC37" s="218">
        <v>45954</v>
      </c>
      <c r="BD37" s="219">
        <v>1.4215</v>
      </c>
    </row>
    <row r="38" spans="1:56" ht="12.75" customHeight="1">
      <c r="A38" s="144">
        <v>39447</v>
      </c>
      <c r="B38" s="145">
        <v>0.98019999999999996</v>
      </c>
      <c r="D38" s="146">
        <v>39714</v>
      </c>
      <c r="E38" s="147">
        <v>1.0446</v>
      </c>
      <c r="G38" s="148">
        <v>40164</v>
      </c>
      <c r="H38" s="149">
        <v>0.86776859504132242</v>
      </c>
      <c r="J38" s="187"/>
      <c r="K38" s="153"/>
      <c r="M38" s="187">
        <v>40887</v>
      </c>
      <c r="N38" s="172">
        <v>1.224</v>
      </c>
      <c r="O38" s="172"/>
      <c r="P38" s="186">
        <v>41249</v>
      </c>
      <c r="Q38" s="185">
        <v>1.2404999999999999</v>
      </c>
      <c r="Y38" s="187">
        <v>42293</v>
      </c>
      <c r="Z38" s="153">
        <v>0.95120000000000005</v>
      </c>
      <c r="AA38" s="153"/>
      <c r="AB38" s="153"/>
      <c r="AC38" s="153"/>
      <c r="AD38" s="153"/>
      <c r="AE38" s="153"/>
      <c r="AF38" s="153"/>
      <c r="AH38" s="153"/>
      <c r="AI38" s="153"/>
      <c r="AL38" s="147"/>
      <c r="AM38" s="147"/>
      <c r="AN38" s="154">
        <v>44187</v>
      </c>
      <c r="AO38" s="155">
        <v>1.1595</v>
      </c>
      <c r="AQ38" s="160">
        <v>44530</v>
      </c>
      <c r="AR38" s="161">
        <v>1.3900999999999999</v>
      </c>
      <c r="AT38" s="162">
        <v>44757</v>
      </c>
      <c r="AU38" s="163">
        <v>1.7273000000000001</v>
      </c>
      <c r="AW38" s="156">
        <v>45153</v>
      </c>
      <c r="AX38" s="157">
        <v>1.5983000000000001</v>
      </c>
      <c r="AZ38" s="164">
        <v>45548</v>
      </c>
      <c r="BA38" s="165">
        <v>1.3769</v>
      </c>
      <c r="BC38" s="216">
        <v>45960</v>
      </c>
      <c r="BD38" s="221">
        <v>1.4479</v>
      </c>
    </row>
    <row r="39" spans="1:56" ht="12.75" customHeight="1">
      <c r="D39" s="146">
        <v>39721</v>
      </c>
      <c r="E39" s="147">
        <v>1.0611999999999999</v>
      </c>
      <c r="G39" s="148">
        <v>40172</v>
      </c>
      <c r="H39" s="149">
        <v>0.88925619834710756</v>
      </c>
      <c r="J39" s="192"/>
      <c r="K39" s="172"/>
      <c r="M39" s="187">
        <v>40898</v>
      </c>
      <c r="N39" s="172">
        <v>1.2058</v>
      </c>
      <c r="O39" s="172"/>
      <c r="P39" s="186">
        <v>41257</v>
      </c>
      <c r="Q39" s="181">
        <v>1.23305</v>
      </c>
      <c r="Y39" s="187">
        <v>42312</v>
      </c>
      <c r="Z39" s="172">
        <v>0.97599999999999998</v>
      </c>
      <c r="AA39" s="172"/>
      <c r="AB39" s="172"/>
      <c r="AC39" s="172"/>
      <c r="AD39" s="172"/>
      <c r="AE39" s="172"/>
      <c r="AF39" s="172"/>
      <c r="AH39" s="172"/>
      <c r="AI39" s="172"/>
      <c r="AQ39" s="173">
        <v>44537</v>
      </c>
      <c r="AR39" s="174">
        <v>1.4016999999999999</v>
      </c>
      <c r="AT39" s="175">
        <v>44758</v>
      </c>
      <c r="AU39" s="176">
        <v>1.6967000000000001</v>
      </c>
      <c r="AW39" s="190">
        <v>45167</v>
      </c>
      <c r="AX39" s="169">
        <v>1.6355</v>
      </c>
      <c r="AZ39" s="178">
        <v>45552</v>
      </c>
      <c r="BA39" s="179">
        <v>1.3884000000000001</v>
      </c>
      <c r="BC39" s="218">
        <v>45962</v>
      </c>
      <c r="BD39" s="219">
        <v>1.4644999999999999</v>
      </c>
    </row>
    <row r="40" spans="1:56" ht="12.75" customHeight="1">
      <c r="A40" s="192"/>
      <c r="D40" s="146">
        <v>39722</v>
      </c>
      <c r="E40" s="147">
        <v>1.0727</v>
      </c>
      <c r="G40" s="187">
        <v>40178</v>
      </c>
      <c r="H40" s="153">
        <v>0.88929999999999998</v>
      </c>
      <c r="J40" s="187"/>
      <c r="K40" s="153"/>
      <c r="M40" s="187">
        <v>40901</v>
      </c>
      <c r="N40" s="172">
        <v>1.2281</v>
      </c>
      <c r="O40" s="172"/>
      <c r="P40" s="186">
        <v>41274</v>
      </c>
      <c r="Q40" s="185">
        <v>1.2331000000000001</v>
      </c>
      <c r="Y40" s="187">
        <v>42328</v>
      </c>
      <c r="Z40" s="153">
        <v>0.96940000000000004</v>
      </c>
      <c r="AA40" s="153"/>
      <c r="AB40" s="153"/>
      <c r="AC40" s="153"/>
      <c r="AD40" s="153"/>
      <c r="AE40" s="153"/>
      <c r="AF40" s="153"/>
      <c r="AH40" s="153"/>
      <c r="AI40" s="153"/>
      <c r="AQ40" s="160">
        <v>44544</v>
      </c>
      <c r="AR40" s="161">
        <v>1.4149</v>
      </c>
      <c r="AT40" s="162">
        <v>44762</v>
      </c>
      <c r="AU40" s="163">
        <v>1.7181999999999999</v>
      </c>
      <c r="AW40" s="156">
        <v>45170</v>
      </c>
      <c r="AX40" s="157">
        <v>1.5926</v>
      </c>
      <c r="AZ40" s="164">
        <v>45562</v>
      </c>
      <c r="BA40" s="165">
        <v>1.3983000000000001</v>
      </c>
      <c r="BC40" s="216">
        <v>45972</v>
      </c>
      <c r="BD40" s="221">
        <v>1.4867999999999999</v>
      </c>
    </row>
    <row r="41" spans="1:56" ht="12.75" customHeight="1">
      <c r="D41" s="146">
        <v>39729</v>
      </c>
      <c r="E41" s="147">
        <v>1.0273000000000001</v>
      </c>
      <c r="G41" s="187"/>
      <c r="H41" s="153"/>
      <c r="J41" s="187"/>
      <c r="K41" s="153"/>
      <c r="M41" s="187">
        <v>40908</v>
      </c>
      <c r="N41" s="153">
        <v>1.2281</v>
      </c>
      <c r="O41" s="153"/>
      <c r="P41" s="193"/>
      <c r="Q41" s="185"/>
      <c r="Y41" s="187">
        <v>42342</v>
      </c>
      <c r="Z41" s="153">
        <v>0.95540000000000003</v>
      </c>
      <c r="AA41" s="153"/>
      <c r="AB41" s="153"/>
      <c r="AC41" s="153"/>
      <c r="AD41" s="153"/>
      <c r="AE41" s="153"/>
      <c r="AF41" s="153"/>
      <c r="AH41" s="153"/>
      <c r="AI41" s="153"/>
      <c r="AN41" s="80"/>
      <c r="AO41" s="81"/>
      <c r="AQ41" s="173">
        <v>44553</v>
      </c>
      <c r="AR41" s="174">
        <v>1.4025000000000001</v>
      </c>
      <c r="AT41" s="175">
        <v>44765</v>
      </c>
      <c r="AU41" s="176">
        <v>1.6669</v>
      </c>
      <c r="AW41" s="190">
        <v>45174</v>
      </c>
      <c r="AX41" s="169">
        <v>1.6115999999999999</v>
      </c>
      <c r="AZ41" s="178">
        <v>45566</v>
      </c>
      <c r="BA41" s="179">
        <v>1.4016999999999999</v>
      </c>
      <c r="BC41" s="218">
        <v>45982</v>
      </c>
      <c r="BD41" s="219">
        <v>1.5288999999999999</v>
      </c>
    </row>
    <row r="42" spans="1:56" ht="12.75" customHeight="1">
      <c r="D42" s="146">
        <v>39736</v>
      </c>
      <c r="E42" s="147">
        <v>0.98680000000000001</v>
      </c>
      <c r="G42" s="192"/>
      <c r="H42" s="149"/>
      <c r="J42" s="187"/>
      <c r="K42" s="194"/>
      <c r="M42" s="187"/>
      <c r="N42" s="153"/>
      <c r="O42" s="153"/>
      <c r="P42" s="193"/>
      <c r="Q42" s="185"/>
      <c r="W42" s="195"/>
      <c r="Y42" s="187">
        <v>42350</v>
      </c>
      <c r="Z42" s="153">
        <v>0.9405</v>
      </c>
      <c r="AA42" s="153"/>
      <c r="AB42" s="153"/>
      <c r="AC42" s="153"/>
      <c r="AD42" s="153"/>
      <c r="AE42" s="153"/>
      <c r="AF42" s="153"/>
      <c r="AH42" s="153"/>
      <c r="AI42" s="153"/>
      <c r="AT42" s="162">
        <v>44776</v>
      </c>
      <c r="AU42" s="163">
        <v>1.6091</v>
      </c>
      <c r="AW42" s="156">
        <v>45181</v>
      </c>
      <c r="AX42" s="157">
        <v>1.6752</v>
      </c>
      <c r="AZ42" s="164">
        <v>45573</v>
      </c>
      <c r="BA42" s="165">
        <v>1.4455</v>
      </c>
      <c r="BC42" s="216">
        <v>45986</v>
      </c>
      <c r="BD42" s="221">
        <v>1.4867999999999999</v>
      </c>
    </row>
    <row r="43" spans="1:56" ht="12.75" customHeight="1">
      <c r="D43" s="146">
        <v>39742</v>
      </c>
      <c r="E43" s="147">
        <v>0.9546</v>
      </c>
      <c r="G43" s="187"/>
      <c r="H43" s="153"/>
      <c r="J43" s="187"/>
      <c r="K43" s="153"/>
      <c r="M43" s="187"/>
      <c r="N43" s="149"/>
      <c r="O43" s="149"/>
      <c r="P43" s="177"/>
      <c r="Q43" s="149"/>
      <c r="Y43" s="187">
        <v>42356</v>
      </c>
      <c r="Z43" s="153">
        <v>0.92069999999999996</v>
      </c>
      <c r="AA43" s="153"/>
      <c r="AB43" s="153"/>
      <c r="AC43" s="153"/>
      <c r="AD43" s="153"/>
      <c r="AE43" s="153"/>
      <c r="AF43" s="153"/>
      <c r="AH43" s="153"/>
      <c r="AI43" s="153"/>
      <c r="AT43" s="175">
        <v>44784</v>
      </c>
      <c r="AU43" s="176">
        <v>1.5967</v>
      </c>
      <c r="AW43" s="190">
        <v>45197</v>
      </c>
      <c r="AX43" s="169">
        <v>1.6520999999999999</v>
      </c>
      <c r="AZ43" s="178">
        <v>45583</v>
      </c>
      <c r="BA43" s="179">
        <v>1.4116</v>
      </c>
      <c r="BC43" s="218">
        <v>45990</v>
      </c>
      <c r="BD43" s="219">
        <v>1.4314</v>
      </c>
    </row>
    <row r="44" spans="1:56" ht="12.75" customHeight="1">
      <c r="D44" s="146">
        <v>39753</v>
      </c>
      <c r="E44" s="147">
        <v>0.92979999999999996</v>
      </c>
      <c r="G44" s="187"/>
      <c r="H44" s="149"/>
      <c r="J44" s="187"/>
      <c r="K44" s="172"/>
      <c r="M44" s="187"/>
      <c r="N44" s="149"/>
      <c r="O44" s="149"/>
      <c r="P44" s="149"/>
      <c r="Q44" s="149"/>
      <c r="AT44" s="162">
        <v>44791</v>
      </c>
      <c r="AU44" s="163">
        <v>1.6347</v>
      </c>
      <c r="AW44" s="156">
        <v>45199</v>
      </c>
      <c r="AX44" s="157">
        <v>1.6909000000000001</v>
      </c>
      <c r="AZ44" s="164">
        <v>45591</v>
      </c>
      <c r="BA44" s="165">
        <v>1.4289000000000001</v>
      </c>
      <c r="BC44" s="216">
        <v>46002</v>
      </c>
      <c r="BD44" s="221">
        <v>1.4074</v>
      </c>
    </row>
    <row r="45" spans="1:56" ht="12.75" customHeight="1">
      <c r="D45" s="146">
        <v>39757</v>
      </c>
      <c r="E45" s="147">
        <v>0.95120000000000005</v>
      </c>
      <c r="G45" s="187"/>
      <c r="H45" s="194"/>
      <c r="J45" s="187"/>
      <c r="K45" s="153"/>
      <c r="M45" s="187"/>
      <c r="N45" s="153"/>
      <c r="O45" s="153"/>
      <c r="P45" s="153"/>
      <c r="Q45" s="153"/>
      <c r="AT45" s="175">
        <v>44796</v>
      </c>
      <c r="AU45" s="176">
        <v>1.6941999999999999</v>
      </c>
      <c r="AW45" s="190">
        <v>45202</v>
      </c>
      <c r="AX45" s="169">
        <v>1.6934</v>
      </c>
      <c r="AZ45" s="178">
        <v>45604</v>
      </c>
      <c r="BA45" s="179">
        <v>1.4595</v>
      </c>
      <c r="BC45" s="218">
        <v>46010</v>
      </c>
      <c r="BD45" s="219">
        <v>1.3868</v>
      </c>
    </row>
    <row r="46" spans="1:56" ht="12.75" customHeight="1">
      <c r="D46" s="146">
        <v>39765</v>
      </c>
      <c r="E46" s="147">
        <v>0.92069999999999996</v>
      </c>
      <c r="G46" s="187"/>
      <c r="H46" s="153"/>
      <c r="J46" s="187"/>
      <c r="K46" s="194"/>
      <c r="M46" s="187"/>
      <c r="N46" s="153"/>
      <c r="O46" s="153"/>
      <c r="P46" s="153"/>
      <c r="Q46" s="153"/>
      <c r="AT46" s="162">
        <v>44800</v>
      </c>
      <c r="AU46" s="163">
        <v>1.7678</v>
      </c>
      <c r="AW46" s="156">
        <v>45203</v>
      </c>
      <c r="AX46" s="157">
        <v>1.6701999999999999</v>
      </c>
      <c r="AZ46" s="164" t="s">
        <v>51</v>
      </c>
      <c r="BA46" s="165">
        <v>1.4455</v>
      </c>
    </row>
    <row r="47" spans="1:56" ht="12.75" customHeight="1">
      <c r="D47" s="146">
        <v>39772</v>
      </c>
      <c r="E47" s="147">
        <v>0.89500000000000002</v>
      </c>
      <c r="G47" s="187"/>
      <c r="H47" s="153"/>
      <c r="J47" s="187"/>
      <c r="K47" s="153"/>
      <c r="M47" s="187"/>
      <c r="N47" s="149"/>
      <c r="O47" s="149"/>
      <c r="P47" s="149"/>
      <c r="Q47" s="149"/>
      <c r="AT47" s="175">
        <v>44805</v>
      </c>
      <c r="AU47" s="176">
        <v>1.7091000000000001</v>
      </c>
      <c r="AW47" s="190">
        <v>45206</v>
      </c>
      <c r="AX47" s="169">
        <v>1.5933999999999999</v>
      </c>
      <c r="AZ47" s="178">
        <v>45615</v>
      </c>
      <c r="BA47" s="179">
        <v>1.4743999999999999</v>
      </c>
    </row>
    <row r="48" spans="1:56" ht="12.75" customHeight="1">
      <c r="D48" s="146">
        <v>39779</v>
      </c>
      <c r="E48" s="147">
        <v>0.87109999999999999</v>
      </c>
      <c r="G48" s="187"/>
      <c r="H48" s="153"/>
      <c r="J48" s="187"/>
      <c r="K48" s="153"/>
      <c r="M48" s="187"/>
      <c r="N48" s="153"/>
      <c r="O48" s="153"/>
      <c r="P48" s="153"/>
      <c r="Q48" s="153"/>
      <c r="AT48" s="162">
        <v>44813</v>
      </c>
      <c r="AU48" s="163">
        <v>1.6934</v>
      </c>
      <c r="AW48" s="156">
        <v>45210</v>
      </c>
      <c r="AX48" s="157">
        <v>1.6083000000000001</v>
      </c>
      <c r="AZ48" s="164">
        <v>45625</v>
      </c>
      <c r="BA48" s="165">
        <v>1.4537</v>
      </c>
    </row>
    <row r="49" spans="2:53" ht="12.75" customHeight="1">
      <c r="D49" s="146">
        <v>39786</v>
      </c>
      <c r="E49" s="147">
        <v>0.84050000000000002</v>
      </c>
      <c r="G49" s="187"/>
      <c r="H49" s="153"/>
      <c r="J49" s="187"/>
      <c r="K49" s="153"/>
      <c r="M49" s="187"/>
      <c r="N49" s="153"/>
      <c r="O49" s="153"/>
      <c r="P49" s="153"/>
      <c r="Q49" s="153"/>
      <c r="AT49" s="196">
        <v>44817</v>
      </c>
      <c r="AU49" s="197">
        <v>1.6701999999999999</v>
      </c>
      <c r="AW49" s="190">
        <v>45218</v>
      </c>
      <c r="AX49" s="169">
        <v>1.6223000000000001</v>
      </c>
      <c r="AZ49" s="178">
        <v>45645</v>
      </c>
      <c r="BA49" s="179">
        <v>1.462</v>
      </c>
    </row>
    <row r="50" spans="2:53" ht="12.75" customHeight="1">
      <c r="D50" s="146">
        <v>39795</v>
      </c>
      <c r="E50" s="147">
        <v>0.79920000000000002</v>
      </c>
      <c r="G50" s="187"/>
      <c r="H50" s="153"/>
      <c r="J50" s="187"/>
      <c r="K50" s="153"/>
      <c r="M50" s="187"/>
      <c r="N50" s="153"/>
      <c r="O50" s="153"/>
      <c r="P50" s="153"/>
      <c r="Q50" s="153"/>
      <c r="AT50" s="198">
        <v>44821</v>
      </c>
      <c r="AU50" s="199">
        <v>1.5603</v>
      </c>
      <c r="AW50" s="156">
        <v>45230</v>
      </c>
      <c r="AX50" s="157">
        <v>1.6041000000000001</v>
      </c>
    </row>
    <row r="51" spans="2:53" ht="14.45">
      <c r="D51" s="146">
        <v>39802</v>
      </c>
      <c r="E51" s="147">
        <v>0.7752</v>
      </c>
      <c r="G51" s="187"/>
      <c r="H51" s="153"/>
      <c r="J51" s="187"/>
      <c r="K51" s="153"/>
      <c r="M51" s="187"/>
      <c r="N51" s="153"/>
      <c r="O51" s="153"/>
      <c r="P51" s="153"/>
      <c r="Q51" s="153"/>
      <c r="AT51" s="196">
        <v>44825</v>
      </c>
      <c r="AU51" s="197">
        <v>1.5892999999999999</v>
      </c>
      <c r="AW51" s="190">
        <v>45231</v>
      </c>
      <c r="AX51" s="169">
        <v>1.5901000000000001</v>
      </c>
    </row>
    <row r="52" spans="2:53" ht="14.45">
      <c r="D52" s="146">
        <v>39813</v>
      </c>
      <c r="E52" s="147">
        <v>0.77190000000000003</v>
      </c>
      <c r="G52" s="187"/>
      <c r="H52" s="172"/>
      <c r="J52" s="187"/>
      <c r="K52" s="172"/>
      <c r="M52" s="187"/>
      <c r="N52" s="172"/>
      <c r="O52" s="172"/>
      <c r="P52" s="172"/>
      <c r="Q52" s="172"/>
      <c r="AT52" s="198">
        <v>44826</v>
      </c>
      <c r="AU52" s="199">
        <v>1.6083000000000001</v>
      </c>
      <c r="AW52" s="156">
        <v>45234</v>
      </c>
      <c r="AX52" s="157">
        <v>1.6173999999999999</v>
      </c>
    </row>
    <row r="53" spans="2:53" ht="14.45">
      <c r="AT53" s="196">
        <v>44834</v>
      </c>
      <c r="AU53" s="197">
        <v>1.6653</v>
      </c>
      <c r="AW53" s="190">
        <v>45238</v>
      </c>
      <c r="AX53" s="169">
        <v>1.5933999999999999</v>
      </c>
    </row>
    <row r="54" spans="2:53" ht="14.45">
      <c r="D54" s="192"/>
      <c r="E54" s="147"/>
      <c r="N54" s="200"/>
      <c r="O54" s="200"/>
      <c r="P54" s="200"/>
      <c r="Q54" s="200"/>
      <c r="AT54" s="198">
        <v>44835</v>
      </c>
      <c r="AU54" s="201">
        <v>1.681</v>
      </c>
      <c r="AW54" s="156">
        <v>45244</v>
      </c>
      <c r="AX54" s="157">
        <v>1.5371999999999999</v>
      </c>
    </row>
    <row r="55" spans="2:53" ht="14.45">
      <c r="AT55" s="196">
        <v>44838</v>
      </c>
      <c r="AU55" s="197">
        <v>1.6488</v>
      </c>
      <c r="AW55" s="190">
        <v>45247</v>
      </c>
      <c r="AX55" s="169">
        <v>1.5587</v>
      </c>
    </row>
    <row r="56" spans="2:53" ht="14.45">
      <c r="B56" s="202"/>
      <c r="E56" s="202"/>
      <c r="H56" s="202"/>
      <c r="K56" s="202"/>
      <c r="N56" s="202"/>
      <c r="Q56" s="202"/>
      <c r="AT56" s="198">
        <v>44840</v>
      </c>
      <c r="AU56" s="201">
        <v>1.7149000000000001</v>
      </c>
      <c r="AW56" s="156">
        <v>45248</v>
      </c>
      <c r="AX56" s="157">
        <v>1.5314000000000001</v>
      </c>
    </row>
    <row r="57" spans="2:53" ht="14.45">
      <c r="AT57" s="196">
        <v>44845</v>
      </c>
      <c r="AU57" s="197">
        <v>1.8396999999999999</v>
      </c>
      <c r="AW57" s="190">
        <v>45252</v>
      </c>
      <c r="AX57" s="169">
        <v>1.5455000000000001</v>
      </c>
    </row>
    <row r="58" spans="2:53" ht="14.45">
      <c r="E58" s="202"/>
      <c r="AT58" s="198">
        <v>44847</v>
      </c>
      <c r="AU58" s="201">
        <v>1.7949999999999999</v>
      </c>
      <c r="AW58" s="156">
        <v>45262</v>
      </c>
      <c r="AX58" s="157">
        <v>1.5106999999999999</v>
      </c>
    </row>
    <row r="59" spans="2:53" ht="14.45">
      <c r="AT59" s="196">
        <v>44849</v>
      </c>
      <c r="AU59" s="197">
        <v>1.8504</v>
      </c>
      <c r="AW59" s="190">
        <v>45274</v>
      </c>
      <c r="AX59" s="169">
        <v>1.4743999999999999</v>
      </c>
    </row>
    <row r="60" spans="2:53" ht="14.45">
      <c r="E60" s="202"/>
      <c r="AT60" s="198">
        <v>44855</v>
      </c>
      <c r="AU60" s="201">
        <v>1.8189</v>
      </c>
      <c r="AW60" s="156">
        <v>45279</v>
      </c>
      <c r="AX60" s="157">
        <v>1.4867999999999999</v>
      </c>
    </row>
    <row r="61" spans="2:53" ht="14.45">
      <c r="AT61" s="196">
        <v>44862</v>
      </c>
      <c r="AU61" s="197">
        <v>1.7876000000000001</v>
      </c>
      <c r="AW61" s="190">
        <v>45283</v>
      </c>
      <c r="AX61" s="169">
        <v>1.5091000000000001</v>
      </c>
    </row>
    <row r="62" spans="2:53" ht="14.45">
      <c r="AT62" s="198">
        <v>44866</v>
      </c>
      <c r="AU62" s="201">
        <v>1.8131999999999999</v>
      </c>
    </row>
    <row r="63" spans="2:53" ht="14.45">
      <c r="AT63" s="196">
        <v>44869</v>
      </c>
      <c r="AU63" s="197">
        <v>1.6694</v>
      </c>
    </row>
    <row r="64" spans="2:53" ht="14.45">
      <c r="AT64" s="198">
        <v>44870</v>
      </c>
      <c r="AU64" s="201">
        <v>2.0910000000000002</v>
      </c>
    </row>
    <row r="65" spans="6:47" ht="14.45">
      <c r="AT65" s="196">
        <v>44875</v>
      </c>
      <c r="AU65" s="197">
        <v>1.6660999999999999</v>
      </c>
    </row>
    <row r="66" spans="6:47" ht="14.45">
      <c r="AT66" s="198">
        <v>44882</v>
      </c>
      <c r="AU66" s="201">
        <v>1.5942000000000001</v>
      </c>
    </row>
    <row r="67" spans="6:47" ht="14.45">
      <c r="AT67" s="196">
        <v>44888</v>
      </c>
      <c r="AU67" s="197">
        <v>1.5314000000000001</v>
      </c>
    </row>
    <row r="68" spans="6:47" ht="14.45">
      <c r="F68" s="145"/>
      <c r="AT68" s="198">
        <v>44901</v>
      </c>
      <c r="AU68" s="201">
        <v>1.5189999999999999</v>
      </c>
    </row>
    <row r="69" spans="6:47" ht="14.45">
      <c r="F69" s="145"/>
      <c r="AT69" s="196">
        <v>44904</v>
      </c>
      <c r="AU69" s="197">
        <v>1.4355</v>
      </c>
    </row>
    <row r="70" spans="6:47" ht="14.45">
      <c r="F70" s="145"/>
      <c r="AT70" s="198">
        <v>44908</v>
      </c>
      <c r="AU70" s="201">
        <v>1.4512</v>
      </c>
    </row>
    <row r="71" spans="6:47" ht="14.45">
      <c r="F71" s="145"/>
      <c r="AT71" s="196">
        <v>44911</v>
      </c>
      <c r="AU71" s="197">
        <v>1.5106999999999999</v>
      </c>
    </row>
    <row r="72" spans="6:47" ht="14.45">
      <c r="F72" s="145"/>
      <c r="AT72" s="198">
        <v>44915</v>
      </c>
      <c r="AU72" s="201">
        <v>1.4825999999999999</v>
      </c>
    </row>
    <row r="73" spans="6:47" ht="14.45">
      <c r="F73" s="145"/>
      <c r="AT73" s="196">
        <v>44926</v>
      </c>
      <c r="AU73" s="197">
        <v>1.4992000000000001</v>
      </c>
    </row>
    <row r="74" spans="6:47" ht="14.45">
      <c r="F74" s="145"/>
    </row>
    <row r="75" spans="6:47" ht="14.45">
      <c r="F75" s="145"/>
    </row>
    <row r="76" spans="6:47" ht="14.45">
      <c r="F76" s="145"/>
    </row>
    <row r="77" spans="6:47" ht="14.45">
      <c r="F77" s="145"/>
    </row>
    <row r="78" spans="6:47" ht="14.45">
      <c r="F78" s="145"/>
    </row>
    <row r="79" spans="6:47" ht="14.45">
      <c r="F79" s="145"/>
    </row>
    <row r="80" spans="6:47" ht="14.45">
      <c r="F80" s="145"/>
    </row>
    <row r="81" spans="6:6" ht="14.45">
      <c r="F81" s="145"/>
    </row>
    <row r="82" spans="6:6" ht="14.45">
      <c r="F82" s="145"/>
    </row>
    <row r="83" spans="6:6" ht="14.45">
      <c r="F83" s="145"/>
    </row>
    <row r="84" spans="6:6" ht="14.45">
      <c r="F84" s="145"/>
    </row>
    <row r="85" spans="6:6" ht="14.45">
      <c r="F85" s="145"/>
    </row>
    <row r="86" spans="6:6" ht="14.45">
      <c r="F86" s="145"/>
    </row>
    <row r="87" spans="6:6" ht="14.45">
      <c r="F87" s="145"/>
    </row>
    <row r="88" spans="6:6" ht="14.45">
      <c r="F88" s="145"/>
    </row>
    <row r="89" spans="6:6" ht="14.45">
      <c r="F89" s="145"/>
    </row>
    <row r="90" spans="6:6" ht="14.45">
      <c r="F90" s="145"/>
    </row>
    <row r="91" spans="6:6" ht="14.45">
      <c r="F91" s="145"/>
    </row>
    <row r="92" spans="6:6" ht="14.45">
      <c r="F92" s="145"/>
    </row>
    <row r="93" spans="6:6" ht="14.45">
      <c r="F93" s="145"/>
    </row>
    <row r="94" spans="6:6" ht="14.45">
      <c r="F94" s="145"/>
    </row>
    <row r="95" spans="6:6" ht="14.45">
      <c r="F95" s="145"/>
    </row>
    <row r="96" spans="6:6" ht="14.45">
      <c r="F96" s="145"/>
    </row>
    <row r="97" spans="6:6" ht="14.45">
      <c r="F97" s="145"/>
    </row>
    <row r="98" spans="6:6" ht="14.45">
      <c r="F98" s="145"/>
    </row>
    <row r="99" spans="6:6" ht="14.45">
      <c r="F99" s="145"/>
    </row>
    <row r="100" spans="6:6" ht="14.45">
      <c r="F100" s="145"/>
    </row>
    <row r="101" spans="6:6" ht="14.45">
      <c r="F101" s="145"/>
    </row>
    <row r="102" spans="6:6" ht="14.45">
      <c r="F102" s="145"/>
    </row>
  </sheetData>
  <mergeCells count="2">
    <mergeCell ref="BI5:BJ5"/>
    <mergeCell ref="BL5:BM5"/>
  </mergeCells>
  <phoneticPr fontId="20" type="noConversion"/>
  <pageMargins left="0.70866141732283472" right="0.70866141732283472" top="0.74803149606299213" bottom="0.74803149606299213" header="0.31496062992125984" footer="0.31496062992125984"/>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F597-8928-470D-A84F-56F6F95BDF13}">
  <sheetPr>
    <pageSetUpPr fitToPage="1"/>
  </sheetPr>
  <dimension ref="A1:K30"/>
  <sheetViews>
    <sheetView workbookViewId="0">
      <pane ySplit="1" topLeftCell="A2" activePane="bottomLeft" state="frozen"/>
      <selection pane="bottomLeft" activeCell="I30" sqref="I30"/>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11" ht="34.5">
      <c r="A1" s="25" t="s">
        <v>52</v>
      </c>
      <c r="B1" s="32" t="s">
        <v>0</v>
      </c>
      <c r="C1" s="28" t="s">
        <v>53</v>
      </c>
      <c r="D1" s="20" t="s">
        <v>54</v>
      </c>
      <c r="E1" s="28" t="s">
        <v>55</v>
      </c>
      <c r="F1" s="20" t="s">
        <v>56</v>
      </c>
      <c r="G1" s="31" t="s">
        <v>57</v>
      </c>
      <c r="H1" s="31" t="s">
        <v>58</v>
      </c>
      <c r="I1" s="22" t="s">
        <v>59</v>
      </c>
    </row>
    <row r="2" spans="1:11">
      <c r="A2" s="26">
        <f>22.13/100</f>
        <v>0.2213</v>
      </c>
      <c r="B2" s="38">
        <v>44926</v>
      </c>
      <c r="C2" s="29">
        <v>1.4992000000000001</v>
      </c>
      <c r="D2" s="21">
        <f t="shared" ref="D2:D10" si="0">($C2/$C$3)-1</f>
        <v>0</v>
      </c>
      <c r="E2" s="29">
        <f t="shared" ref="E2" si="1">C2-I2</f>
        <v>1.4311</v>
      </c>
      <c r="F2" s="21">
        <f t="shared" ref="F2:F10" si="2">($E2/$E$3)-1</f>
        <v>-1.2557786517629177E-2</v>
      </c>
      <c r="G2" s="27">
        <f>Tabel1214[[#This Row],[Evolutie
diesel 10 ppm
t.o.v. 01/01/2023]]*$A$2</f>
        <v>0</v>
      </c>
      <c r="H2" s="27">
        <f>Tabel1214[[#This Row],[Evolutie
professionele diesel
t.o.v. 01/01/2023]]*$A$2</f>
        <v>-2.779038156351337E-3</v>
      </c>
      <c r="I2" s="37">
        <v>6.8099999999999994E-2</v>
      </c>
    </row>
    <row r="3" spans="1:11">
      <c r="A3" s="14"/>
      <c r="B3" s="38">
        <v>44927</v>
      </c>
      <c r="C3" s="29">
        <v>1.4992000000000001</v>
      </c>
      <c r="D3" s="21">
        <f t="shared" si="0"/>
        <v>0</v>
      </c>
      <c r="E3" s="29">
        <f t="shared" ref="E3:E10" si="3">C3-I3</f>
        <v>1.4493</v>
      </c>
      <c r="F3" s="21">
        <f t="shared" si="2"/>
        <v>0</v>
      </c>
      <c r="G3" s="27">
        <f>Tabel1214[[#This Row],[Evolutie
diesel 10 ppm
t.o.v. 01/01/2023]]*$A$2</f>
        <v>0</v>
      </c>
      <c r="H3" s="27">
        <f>Tabel1214[[#This Row],[Evolutie
professionele diesel
t.o.v. 01/01/2023]]*$A$2</f>
        <v>0</v>
      </c>
      <c r="I3" s="23">
        <v>4.99E-2</v>
      </c>
    </row>
    <row r="4" spans="1:11">
      <c r="A4" s="14"/>
      <c r="B4" s="38">
        <v>44929</v>
      </c>
      <c r="C4" s="29">
        <v>1.5</v>
      </c>
      <c r="D4" s="21">
        <f t="shared" si="0"/>
        <v>5.3361792956230225E-4</v>
      </c>
      <c r="E4" s="29">
        <f t="shared" si="3"/>
        <v>1.4500999999999999</v>
      </c>
      <c r="F4" s="21">
        <f t="shared" si="2"/>
        <v>5.519906161595145E-4</v>
      </c>
      <c r="G4" s="27">
        <f>Tabel1214[[#This Row],[Evolutie
diesel 10 ppm
t.o.v. 01/01/2023]]*$A$2</f>
        <v>1.1808964781213748E-4</v>
      </c>
      <c r="H4" s="27">
        <f>Tabel1214[[#This Row],[Evolutie
professionele diesel
t.o.v. 01/01/2023]]*$A$2</f>
        <v>1.2215552335610055E-4</v>
      </c>
      <c r="I4" s="23">
        <v>4.99E-2</v>
      </c>
    </row>
    <row r="5" spans="1:11">
      <c r="B5" s="38">
        <v>44933</v>
      </c>
      <c r="C5" s="29">
        <v>1.4653</v>
      </c>
      <c r="D5" s="21">
        <f t="shared" si="0"/>
        <v>-2.2612059765208192E-2</v>
      </c>
      <c r="E5" s="29">
        <f t="shared" si="3"/>
        <v>1.4154</v>
      </c>
      <c r="F5" s="21">
        <f t="shared" si="2"/>
        <v>-2.3390602359759871E-2</v>
      </c>
      <c r="G5" s="27">
        <f>Tabel1214[[#This Row],[Evolutie
diesel 10 ppm
t.o.v. 01/01/2023]]*$A$2</f>
        <v>-5.0040488260405733E-3</v>
      </c>
      <c r="H5" s="27">
        <f>Tabel1214[[#This Row],[Evolutie
professionele diesel
t.o.v. 01/01/2023]]*$A$2</f>
        <v>-5.1763403022148597E-3</v>
      </c>
      <c r="I5" s="23">
        <v>4.99E-2</v>
      </c>
    </row>
    <row r="6" spans="1:11">
      <c r="B6" s="38">
        <v>44939</v>
      </c>
      <c r="C6" s="29">
        <v>1.4835</v>
      </c>
      <c r="D6" s="21">
        <f t="shared" si="0"/>
        <v>-1.0472251867662763E-2</v>
      </c>
      <c r="E6" s="29">
        <f t="shared" si="3"/>
        <v>1.4336</v>
      </c>
      <c r="F6" s="21">
        <f t="shared" si="2"/>
        <v>-1.0832815842130694E-2</v>
      </c>
      <c r="G6" s="27">
        <f>Tabel1214[[#This Row],[Evolutie
diesel 10 ppm
t.o.v. 01/01/2023]]*$A$2</f>
        <v>-2.3175093383137695E-3</v>
      </c>
      <c r="H6" s="27">
        <f>Tabel1214[[#This Row],[Evolutie
professionele diesel
t.o.v. 01/01/2023]]*$A$2</f>
        <v>-2.3973021458635227E-3</v>
      </c>
      <c r="I6" s="23">
        <v>4.99E-2</v>
      </c>
    </row>
    <row r="7" spans="1:11">
      <c r="B7" s="38">
        <v>44946</v>
      </c>
      <c r="C7" s="29">
        <v>1.514</v>
      </c>
      <c r="D7" s="21">
        <f t="shared" si="0"/>
        <v>9.8719316969049231E-3</v>
      </c>
      <c r="E7" s="29">
        <f t="shared" si="3"/>
        <v>1.4641</v>
      </c>
      <c r="F7" s="21">
        <f t="shared" si="2"/>
        <v>1.021182639895124E-2</v>
      </c>
      <c r="G7" s="27">
        <f>Tabel1214[[#This Row],[Evolutie
diesel 10 ppm
t.o.v. 01/01/2023]]*$A$2</f>
        <v>2.1846584845250593E-3</v>
      </c>
      <c r="H7" s="27">
        <f>Tabel1214[[#This Row],[Evolutie
professionele diesel
t.o.v. 01/01/2023]]*$A$2</f>
        <v>2.2598771820879094E-3</v>
      </c>
      <c r="I7" s="23">
        <v>4.99E-2</v>
      </c>
    </row>
    <row r="8" spans="1:11">
      <c r="B8" s="38">
        <v>44959</v>
      </c>
      <c r="C8" s="29">
        <v>1.4719</v>
      </c>
      <c r="D8" s="21">
        <f t="shared" si="0"/>
        <v>-1.8209711846318144E-2</v>
      </c>
      <c r="E8" s="29">
        <f t="shared" si="3"/>
        <v>1.4219999999999999</v>
      </c>
      <c r="F8" s="21">
        <f t="shared" si="2"/>
        <v>-1.8836679776443876E-2</v>
      </c>
      <c r="G8" s="27">
        <f>Tabel1214[[#This Row],[Evolutie
diesel 10 ppm
t.o.v. 01/01/2023]]*$A$2</f>
        <v>-4.029809231590205E-3</v>
      </c>
      <c r="H8" s="27">
        <f>Tabel1214[[#This Row],[Evolutie
professionele diesel
t.o.v. 01/01/2023]]*$A$2</f>
        <v>-4.1685572345270296E-3</v>
      </c>
      <c r="I8" s="23">
        <v>4.99E-2</v>
      </c>
    </row>
    <row r="9" spans="1:11">
      <c r="B9" s="33">
        <v>44964</v>
      </c>
      <c r="C9" s="29">
        <v>1.4363999999999999</v>
      </c>
      <c r="D9" s="35">
        <f t="shared" si="0"/>
        <v>-4.1889007470651163E-2</v>
      </c>
      <c r="E9" s="29">
        <f t="shared" si="3"/>
        <v>1.3567</v>
      </c>
      <c r="F9" s="35">
        <f t="shared" si="2"/>
        <v>-6.3892913820465025E-2</v>
      </c>
      <c r="G9" s="36">
        <f>Tabel1214[[#This Row],[Evolutie
diesel 10 ppm
t.o.v. 01/01/2023]]*$A$2</f>
        <v>-9.2700373532551023E-3</v>
      </c>
      <c r="H9" s="36">
        <f>Tabel1214[[#This Row],[Evolutie
professionele diesel
t.o.v. 01/01/2023]]*$A$2</f>
        <v>-1.413950182846891E-2</v>
      </c>
      <c r="I9" s="23">
        <v>7.9699999999999993E-2</v>
      </c>
      <c r="K9" s="39"/>
    </row>
    <row r="10" spans="1:11">
      <c r="B10" s="33">
        <v>44966</v>
      </c>
      <c r="C10" s="29">
        <v>1.462</v>
      </c>
      <c r="D10" s="35">
        <f t="shared" si="0"/>
        <v>-2.4813233724653272E-2</v>
      </c>
      <c r="E10" s="29">
        <f t="shared" si="3"/>
        <v>1.3822999999999999</v>
      </c>
      <c r="F10" s="35">
        <f t="shared" si="2"/>
        <v>-4.6229214103360339E-2</v>
      </c>
      <c r="G10" s="36">
        <f>Tabel1214[[#This Row],[Evolutie
diesel 10 ppm
t.o.v. 01/01/2023]]*$A$2</f>
        <v>-5.4911686232657691E-3</v>
      </c>
      <c r="H10" s="36">
        <f>Tabel1214[[#This Row],[Evolutie
professionele diesel
t.o.v. 01/01/2023]]*$A$2</f>
        <v>-1.0230525081073643E-2</v>
      </c>
      <c r="I10" s="23">
        <v>7.9699999999999993E-2</v>
      </c>
    </row>
    <row r="11" spans="1:11">
      <c r="B11" s="33">
        <v>44975</v>
      </c>
      <c r="C11" s="29">
        <v>1.4512</v>
      </c>
      <c r="D11" s="35">
        <f t="shared" ref="D11:D16" si="4">($C11/$C$3)-1</f>
        <v>-3.2017075773746018E-2</v>
      </c>
      <c r="E11" s="29">
        <f t="shared" ref="E11:E16" si="5">C11-I11</f>
        <v>1.363</v>
      </c>
      <c r="F11" s="35">
        <f t="shared" ref="F11:F16" si="6">($E11/$E$3)-1</f>
        <v>-5.9545987718208848E-2</v>
      </c>
      <c r="G11" s="36">
        <f>Tabel1214[[#This Row],[Evolutie
diesel 10 ppm
t.o.v. 01/01/2023]]*$A$2</f>
        <v>-7.085378868729994E-3</v>
      </c>
      <c r="H11" s="36">
        <f>Tabel1214[[#This Row],[Evolutie
professionele diesel
t.o.v. 01/01/2023]]*$A$2</f>
        <v>-1.3177527082039618E-2</v>
      </c>
      <c r="I11" s="23">
        <v>8.8200000000000001E-2</v>
      </c>
      <c r="K11" s="39"/>
    </row>
    <row r="12" spans="1:11">
      <c r="B12" s="33">
        <v>44985</v>
      </c>
      <c r="C12" s="29">
        <v>1.4404999999999999</v>
      </c>
      <c r="D12" s="35">
        <f t="shared" si="4"/>
        <v>-3.915421558164367E-2</v>
      </c>
      <c r="E12" s="29">
        <f t="shared" si="5"/>
        <v>1.3433999999999999</v>
      </c>
      <c r="F12" s="35">
        <f t="shared" si="6"/>
        <v>-7.3069757814117176E-2</v>
      </c>
      <c r="G12" s="36">
        <f>Tabel1214[[#This Row],[Evolutie
diesel 10 ppm
t.o.v. 01/01/2023]]*$A$2</f>
        <v>-8.664827908217744E-3</v>
      </c>
      <c r="H12" s="36">
        <f>Tabel1214[[#This Row],[Evolutie
professionele diesel
t.o.v. 01/01/2023]]*$A$2</f>
        <v>-1.6170337404264129E-2</v>
      </c>
      <c r="I12" s="23">
        <v>9.7100000000000006E-2</v>
      </c>
    </row>
    <row r="13" spans="1:11">
      <c r="B13" s="33">
        <v>44986</v>
      </c>
      <c r="C13" s="29">
        <v>1.4793000000000001</v>
      </c>
      <c r="D13" s="35">
        <f t="shared" si="4"/>
        <v>-1.3273745997865571E-2</v>
      </c>
      <c r="E13" s="29">
        <f t="shared" si="5"/>
        <v>1.3822000000000001</v>
      </c>
      <c r="F13" s="35">
        <f t="shared" si="6"/>
        <v>-4.6298212930380167E-2</v>
      </c>
      <c r="G13" s="36">
        <f>Tabel1214[[#This Row],[Evolutie
diesel 10 ppm
t.o.v. 01/01/2023]]*$A$2</f>
        <v>-2.9374799893276508E-3</v>
      </c>
      <c r="H13" s="36">
        <f>Tabel1214[[#This Row],[Evolutie
professionele diesel
t.o.v. 01/01/2023]]*$A$2</f>
        <v>-1.0245794521493131E-2</v>
      </c>
      <c r="I13" s="23">
        <v>9.7100000000000006E-2</v>
      </c>
    </row>
    <row r="14" spans="1:11">
      <c r="B14" s="33">
        <v>44999</v>
      </c>
      <c r="C14" s="29">
        <v>1.4694</v>
      </c>
      <c r="D14" s="35">
        <f t="shared" si="4"/>
        <v>-1.9877267876200699E-2</v>
      </c>
      <c r="E14" s="29">
        <f t="shared" si="5"/>
        <v>1.3642000000000001</v>
      </c>
      <c r="F14" s="35">
        <f t="shared" si="6"/>
        <v>-5.8718001793969465E-2</v>
      </c>
      <c r="G14" s="36">
        <f>Tabel1214[[#This Row],[Evolutie
diesel 10 ppm
t.o.v. 01/01/2023]]*$A$2</f>
        <v>-4.398839381003215E-3</v>
      </c>
      <c r="H14" s="36">
        <f>Tabel1214[[#This Row],[Evolutie
professionele diesel
t.o.v. 01/01/2023]]*$A$2</f>
        <v>-1.2994293797005443E-2</v>
      </c>
      <c r="I14" s="23">
        <v>0.1052</v>
      </c>
    </row>
    <row r="15" spans="1:11">
      <c r="B15" s="33">
        <v>45002</v>
      </c>
      <c r="C15" s="29">
        <v>1.4388000000000001</v>
      </c>
      <c r="D15" s="21">
        <f t="shared" si="4"/>
        <v>-4.0288153681963701E-2</v>
      </c>
      <c r="E15" s="29">
        <f t="shared" si="5"/>
        <v>1.3083</v>
      </c>
      <c r="F15" s="21">
        <f t="shared" si="6"/>
        <v>-9.7288346098116318E-2</v>
      </c>
      <c r="G15" s="27">
        <f>Tabel1214[[#This Row],[Evolutie
diesel 10 ppm
t.o.v. 01/01/2023]]*$A$2</f>
        <v>-8.9157684098185672E-3</v>
      </c>
      <c r="H15" s="27">
        <f>Tabel1214[[#This Row],[Evolutie
professionele diesel
t.o.v. 01/01/2023]]*$A$2</f>
        <v>-2.1529910991513142E-2</v>
      </c>
      <c r="I15" s="23">
        <v>0.1305</v>
      </c>
    </row>
    <row r="16" spans="1:11">
      <c r="B16" s="33">
        <v>45006</v>
      </c>
      <c r="C16" s="29">
        <v>1.4653</v>
      </c>
      <c r="D16" s="21">
        <f t="shared" si="4"/>
        <v>-2.2612059765208192E-2</v>
      </c>
      <c r="E16" s="29">
        <f t="shared" si="5"/>
        <v>1.3348</v>
      </c>
      <c r="F16" s="21">
        <f t="shared" si="6"/>
        <v>-7.9003656937832067E-2</v>
      </c>
      <c r="G16" s="27">
        <f>Tabel1214[[#This Row],[Evolutie
diesel 10 ppm
t.o.v. 01/01/2023]]*$A$2</f>
        <v>-5.0040488260405733E-3</v>
      </c>
      <c r="H16" s="27">
        <f>Tabel1214[[#This Row],[Evolutie
professionele diesel
t.o.v. 01/01/2023]]*$A$2</f>
        <v>-1.7483509280342237E-2</v>
      </c>
      <c r="I16" s="23">
        <v>0.1305</v>
      </c>
    </row>
    <row r="17" spans="2:11">
      <c r="B17" s="33">
        <v>45010</v>
      </c>
      <c r="C17" s="29">
        <v>1.4554</v>
      </c>
      <c r="D17" s="35">
        <f t="shared" ref="D17:D22" si="7">($C17/$C$3)-1</f>
        <v>-2.9215581643543209E-2</v>
      </c>
      <c r="E17" s="29">
        <f t="shared" ref="E17:E22" si="8">C17-I17</f>
        <v>1.3167</v>
      </c>
      <c r="F17" s="35">
        <f t="shared" ref="F17:F22" si="9">($E17/$E$3)-1</f>
        <v>-9.1492444628441305E-2</v>
      </c>
      <c r="G17" s="36">
        <f>Tabel1214[[#This Row],[Evolutie
diesel 10 ppm
t.o.v. 01/01/2023]]*$A$2</f>
        <v>-6.4654082177161122E-3</v>
      </c>
      <c r="H17" s="36">
        <f>Tabel1214[[#This Row],[Evolutie
professionele diesel
t.o.v. 01/01/2023]]*$A$2</f>
        <v>-2.0247277996274061E-2</v>
      </c>
      <c r="I17" s="23">
        <v>0.13869999999999999</v>
      </c>
    </row>
    <row r="18" spans="2:11">
      <c r="B18" s="33">
        <v>45017</v>
      </c>
      <c r="C18" s="29">
        <v>1.4818</v>
      </c>
      <c r="D18" s="21">
        <f t="shared" si="7"/>
        <v>-1.1606189967983016E-2</v>
      </c>
      <c r="E18" s="29">
        <f t="shared" si="8"/>
        <v>1.3123</v>
      </c>
      <c r="F18" s="21">
        <f t="shared" si="9"/>
        <v>-9.4528393017318746E-2</v>
      </c>
      <c r="G18" s="27">
        <f>Tabel1214[[#This Row],[Evolutie
diesel 10 ppm
t.o.v. 01/01/2023]]*$A$2</f>
        <v>-2.5684498399146413E-3</v>
      </c>
      <c r="H18" s="27">
        <f>Tabel1214[[#This Row],[Evolutie
professionele diesel
t.o.v. 01/01/2023]]*$A$2</f>
        <v>-2.0919133374732637E-2</v>
      </c>
      <c r="I18" s="23">
        <v>0.16950000000000001</v>
      </c>
      <c r="K18" s="40"/>
    </row>
    <row r="19" spans="2:11">
      <c r="B19" s="33">
        <v>45021</v>
      </c>
      <c r="C19" s="29">
        <v>1.5116000000000001</v>
      </c>
      <c r="D19" s="35">
        <f t="shared" si="7"/>
        <v>8.2710779082177943E-3</v>
      </c>
      <c r="E19" s="29">
        <f t="shared" si="8"/>
        <v>1.3421000000000001</v>
      </c>
      <c r="F19" s="35">
        <f t="shared" si="9"/>
        <v>-7.3966742565376387E-2</v>
      </c>
      <c r="G19" s="36">
        <f>Tabel1214[[#This Row],[Evolutie
diesel 10 ppm
t.o.v. 01/01/2023]]*$A$2</f>
        <v>1.8303895410885979E-3</v>
      </c>
      <c r="H19" s="36">
        <f>Tabel1214[[#This Row],[Evolutie
professionele diesel
t.o.v. 01/01/2023]]*$A$2</f>
        <v>-1.6368840129717795E-2</v>
      </c>
      <c r="I19" s="23">
        <v>0.16950000000000001</v>
      </c>
    </row>
    <row r="20" spans="2:11">
      <c r="B20" s="33">
        <v>45024</v>
      </c>
      <c r="C20" s="29">
        <v>1.5007999999999999</v>
      </c>
      <c r="D20" s="35">
        <f t="shared" si="7"/>
        <v>1.0672358591248265E-3</v>
      </c>
      <c r="E20" s="29">
        <f t="shared" si="8"/>
        <v>1.3312999999999999</v>
      </c>
      <c r="F20" s="35">
        <f t="shared" si="9"/>
        <v>-8.1418615883530054E-2</v>
      </c>
      <c r="G20" s="36">
        <f>Tabel1214[[#This Row],[Evolutie
diesel 10 ppm
t.o.v. 01/01/2023]]*$A$2</f>
        <v>2.3617929562432411E-4</v>
      </c>
      <c r="H20" s="36">
        <f>Tabel1214[[#This Row],[Evolutie
professionele diesel
t.o.v. 01/01/2023]]*$A$2</f>
        <v>-1.8017939695025201E-2</v>
      </c>
      <c r="I20" s="23">
        <v>0.16950000000000001</v>
      </c>
    </row>
    <row r="21" spans="2:11">
      <c r="B21" s="33">
        <v>45034</v>
      </c>
      <c r="C21" s="29">
        <v>1.4743999999999999</v>
      </c>
      <c r="D21" s="21">
        <f t="shared" si="7"/>
        <v>-1.6542155816435589E-2</v>
      </c>
      <c r="E21" s="29">
        <f t="shared" si="8"/>
        <v>1.3048999999999999</v>
      </c>
      <c r="F21" s="21">
        <f t="shared" si="9"/>
        <v>-9.9634306216794366E-2</v>
      </c>
      <c r="G21" s="27">
        <f>Tabel1214[[#This Row],[Evolutie
diesel 10 ppm
t.o.v. 01/01/2023]]*$A$2</f>
        <v>-3.6607790821771959E-3</v>
      </c>
      <c r="H21" s="27">
        <f>Tabel1214[[#This Row],[Evolutie
professionele diesel
t.o.v. 01/01/2023]]*$A$2</f>
        <v>-2.2049071965776594E-2</v>
      </c>
      <c r="I21" s="23">
        <v>0.16950000000000001</v>
      </c>
    </row>
    <row r="22" spans="2:11">
      <c r="B22" s="33">
        <v>45041</v>
      </c>
      <c r="C22" s="29">
        <v>1.4512</v>
      </c>
      <c r="D22" s="35">
        <f t="shared" si="7"/>
        <v>-3.2017075773746018E-2</v>
      </c>
      <c r="E22" s="29">
        <f t="shared" si="8"/>
        <v>1.2817000000000001</v>
      </c>
      <c r="F22" s="35">
        <f t="shared" si="9"/>
        <v>-0.11564203408542051</v>
      </c>
      <c r="G22" s="36">
        <f>Tabel1214[[#This Row],[Evolutie
diesel 10 ppm
t.o.v. 01/01/2023]]*$A$2</f>
        <v>-7.085378868729994E-3</v>
      </c>
      <c r="H22" s="36">
        <f>Tabel1214[[#This Row],[Evolutie
professionele diesel
t.o.v. 01/01/2023]]*$A$2</f>
        <v>-2.5591582143103558E-2</v>
      </c>
      <c r="I22" s="23">
        <v>0.16950000000000001</v>
      </c>
    </row>
    <row r="23" spans="2:11">
      <c r="B23" s="33">
        <v>45049</v>
      </c>
      <c r="C23" s="29">
        <v>1.4289000000000001</v>
      </c>
      <c r="D23" s="35">
        <f t="shared" ref="D23:D28" si="10">($C23/$C$3)-1</f>
        <v>-4.6891675560298829E-2</v>
      </c>
      <c r="E23" s="29">
        <f t="shared" ref="E23:E28" si="11">C23-I23</f>
        <v>1.2594000000000001</v>
      </c>
      <c r="F23" s="35">
        <f t="shared" ref="F23:F28" si="12">($E23/$E$3)-1</f>
        <v>-0.13102877251086731</v>
      </c>
      <c r="G23" s="36">
        <f>Tabel1214[[#This Row],[Evolutie
diesel 10 ppm
t.o.v. 01/01/2023]]*$A$2</f>
        <v>-1.0377127801494131E-2</v>
      </c>
      <c r="H23" s="36">
        <f>Tabel1214[[#This Row],[Evolutie
professionele diesel
t.o.v. 01/01/2023]]*$A$2</f>
        <v>-2.8996667356654935E-2</v>
      </c>
      <c r="I23" s="23">
        <v>0.16950000000000001</v>
      </c>
    </row>
    <row r="24" spans="2:11">
      <c r="B24" s="33">
        <v>45052</v>
      </c>
      <c r="C24" s="29">
        <v>1.3868</v>
      </c>
      <c r="D24" s="35">
        <f t="shared" si="10"/>
        <v>-7.4973319103521896E-2</v>
      </c>
      <c r="E24" s="29">
        <f t="shared" si="11"/>
        <v>1.2173</v>
      </c>
      <c r="F24" s="35">
        <f t="shared" si="12"/>
        <v>-0.16007727868626231</v>
      </c>
      <c r="G24" s="36">
        <f>Tabel1214[[#This Row],[Evolutie
diesel 10 ppm
t.o.v. 01/01/2023]]*$A$2</f>
        <v>-1.6591595517609397E-2</v>
      </c>
      <c r="H24" s="36">
        <f>Tabel1214[[#This Row],[Evolutie
professionele diesel
t.o.v. 01/01/2023]]*$A$2</f>
        <v>-3.5425101773269851E-2</v>
      </c>
      <c r="I24" s="23">
        <v>0.16950000000000001</v>
      </c>
    </row>
    <row r="25" spans="2:11">
      <c r="B25" s="33">
        <v>45056</v>
      </c>
      <c r="C25" s="29">
        <v>1.4091</v>
      </c>
      <c r="D25" s="35">
        <f t="shared" si="10"/>
        <v>-6.0098719316969085E-2</v>
      </c>
      <c r="E25" s="29">
        <f t="shared" si="11"/>
        <v>1.2396</v>
      </c>
      <c r="F25" s="35">
        <f t="shared" si="12"/>
        <v>-0.14469054026081551</v>
      </c>
      <c r="G25" s="36">
        <f>Tabel1214[[#This Row],[Evolutie
diesel 10 ppm
t.o.v. 01/01/2023]]*$A$2</f>
        <v>-1.3299846584845258E-2</v>
      </c>
      <c r="H25" s="36">
        <f>Tabel1214[[#This Row],[Evolutie
professionele diesel
t.o.v. 01/01/2023]]*$A$2</f>
        <v>-3.2020016559718471E-2</v>
      </c>
      <c r="I25" s="23">
        <v>0.16950000000000001</v>
      </c>
    </row>
    <row r="26" spans="2:11">
      <c r="B26" s="33">
        <v>45063</v>
      </c>
      <c r="C26" s="29">
        <v>1.4231</v>
      </c>
      <c r="D26" s="21">
        <f t="shared" si="10"/>
        <v>-5.0760405549626464E-2</v>
      </c>
      <c r="E26" s="29">
        <f t="shared" si="11"/>
        <v>1.2536</v>
      </c>
      <c r="F26" s="21">
        <f t="shared" si="12"/>
        <v>-0.1350307044780239</v>
      </c>
      <c r="G26" s="27">
        <f>Tabel1214[[#This Row],[Evolutie
diesel 10 ppm
t.o.v. 01/01/2023]]*$A$2</f>
        <v>-1.1233277748132335E-2</v>
      </c>
      <c r="H26" s="27">
        <f>Tabel1214[[#This Row],[Evolutie
professionele diesel
t.o.v. 01/01/2023]]*$A$2</f>
        <v>-2.9882294900986688E-2</v>
      </c>
      <c r="I26" s="23">
        <v>0.16950000000000001</v>
      </c>
    </row>
    <row r="27" spans="2:11">
      <c r="B27" s="33">
        <v>45072</v>
      </c>
      <c r="C27" s="29">
        <v>1.4379999999999999</v>
      </c>
      <c r="D27" s="35">
        <f t="shared" si="10"/>
        <v>-4.0821771611526225E-2</v>
      </c>
      <c r="E27" s="29">
        <f t="shared" si="11"/>
        <v>1.2685</v>
      </c>
      <c r="F27" s="35">
        <f t="shared" si="12"/>
        <v>-0.12474987925205272</v>
      </c>
      <c r="G27" s="36">
        <f>Tabel1214[[#This Row],[Evolutie
diesel 10 ppm
t.o.v. 01/01/2023]]*$A$2</f>
        <v>-9.0338580576307531E-3</v>
      </c>
      <c r="H27" s="36">
        <f>Tabel1214[[#This Row],[Evolutie
professionele diesel
t.o.v. 01/01/2023]]*$A$2</f>
        <v>-2.7607148278479265E-2</v>
      </c>
      <c r="I27" s="23">
        <v>0.16950000000000001</v>
      </c>
    </row>
    <row r="28" spans="2:11">
      <c r="B28" s="33">
        <v>45092</v>
      </c>
      <c r="C28" s="29">
        <v>1.4471000000000001</v>
      </c>
      <c r="D28" s="35">
        <f t="shared" si="10"/>
        <v>-3.4751867662753511E-2</v>
      </c>
      <c r="E28" s="29">
        <f t="shared" si="11"/>
        <v>1.2776000000000001</v>
      </c>
      <c r="F28" s="35">
        <f t="shared" si="12"/>
        <v>-0.11847098599323813</v>
      </c>
      <c r="G28" s="36">
        <f>Tabel1214[[#This Row],[Evolutie
diesel 10 ppm
t.o.v. 01/01/2023]]*$A$2</f>
        <v>-7.6905883137673514E-3</v>
      </c>
      <c r="H28" s="36">
        <f>Tabel1214[[#This Row],[Evolutie
professionele diesel
t.o.v. 01/01/2023]]*$A$2</f>
        <v>-2.6217629200303599E-2</v>
      </c>
      <c r="I28" s="23">
        <v>0.16950000000000001</v>
      </c>
    </row>
    <row r="29" spans="2:11">
      <c r="B29" s="33">
        <v>45100</v>
      </c>
      <c r="C29" s="29">
        <v>1.4719</v>
      </c>
      <c r="D29" s="35">
        <f>($C29/$C$3)-1</f>
        <v>-1.8209711846318144E-2</v>
      </c>
      <c r="E29" s="29">
        <f>C29-I29</f>
        <v>1.3024</v>
      </c>
      <c r="F29" s="35">
        <f>($E29/$E$3)-1</f>
        <v>-0.10135927689229285</v>
      </c>
      <c r="G29" s="36">
        <f>Tabel1214[[#This Row],[Evolutie
diesel 10 ppm
t.o.v. 01/01/2023]]*$A$2</f>
        <v>-4.029809231590205E-3</v>
      </c>
      <c r="H29" s="36">
        <f>Tabel1214[[#This Row],[Evolutie
professionele diesel
t.o.v. 01/01/2023]]*$A$2</f>
        <v>-2.2430807976264407E-2</v>
      </c>
      <c r="I29" s="23">
        <v>0.16950000000000001</v>
      </c>
    </row>
    <row r="30" spans="2:11">
      <c r="B30" s="33">
        <v>45013</v>
      </c>
      <c r="C30" s="29">
        <v>1.4446000000000001</v>
      </c>
      <c r="D30" s="35">
        <f>($C30/$C$3)-1</f>
        <v>-3.6419423692636066E-2</v>
      </c>
      <c r="E30" s="29">
        <f>C30-I30</f>
        <v>1.2751000000000001</v>
      </c>
      <c r="F30" s="35">
        <f>($E30/$E$3)-1</f>
        <v>-0.12019595666873661</v>
      </c>
      <c r="G30" s="36">
        <f>Tabel1214[[#This Row],[Evolutie
diesel 10 ppm
t.o.v. 01/01/2023]]*$A$2</f>
        <v>-8.0596184631803614E-3</v>
      </c>
      <c r="H30" s="36">
        <f>Tabel1214[[#This Row],[Evolutie
professionele diesel
t.o.v. 01/01/2023]]*$A$2</f>
        <v>-2.6599365210791412E-2</v>
      </c>
      <c r="I30" s="23">
        <v>0.16950000000000001</v>
      </c>
    </row>
  </sheetData>
  <pageMargins left="0.7" right="0.7" top="0.75" bottom="0.75" header="0.3" footer="0.3"/>
  <pageSetup paperSize="9" scale="77"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5FFA-82FE-4CD7-9AA2-8F88A4561E86}">
  <sheetPr>
    <pageSetUpPr fitToPage="1"/>
  </sheetPr>
  <dimension ref="A1:I71"/>
  <sheetViews>
    <sheetView workbookViewId="0">
      <pane ySplit="1" topLeftCell="A2" activePane="bottomLeft" state="frozen"/>
      <selection pane="bottomLeft" activeCell="B71" sqref="B71:I71"/>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9" ht="34.5">
      <c r="A1" s="25" t="s">
        <v>52</v>
      </c>
      <c r="B1" s="32" t="s">
        <v>0</v>
      </c>
      <c r="C1" s="28" t="s">
        <v>53</v>
      </c>
      <c r="D1" s="20" t="s">
        <v>60</v>
      </c>
      <c r="E1" s="28" t="s">
        <v>55</v>
      </c>
      <c r="F1" s="20" t="s">
        <v>61</v>
      </c>
      <c r="G1" s="31" t="s">
        <v>57</v>
      </c>
      <c r="H1" s="31" t="s">
        <v>58</v>
      </c>
      <c r="I1" s="22" t="s">
        <v>59</v>
      </c>
    </row>
    <row r="2" spans="1:9">
      <c r="A2" s="26">
        <f>21.09/100</f>
        <v>0.2109</v>
      </c>
      <c r="B2" s="33">
        <v>44562</v>
      </c>
      <c r="C2" s="29">
        <v>1.4321999999999999</v>
      </c>
      <c r="D2" s="21">
        <f>($C2/$C$2)-1</f>
        <v>0</v>
      </c>
      <c r="E2" s="29">
        <f>C2-I2</f>
        <v>1.2445999999999999</v>
      </c>
      <c r="F2" s="21">
        <f>($E2/$E$2)-1</f>
        <v>0</v>
      </c>
      <c r="G2" s="27">
        <f>Tabel12[[#This Row],[Evolutie
diesel 10 ppm
t.o.v. 01/01/2022]]*$A$2</f>
        <v>0</v>
      </c>
      <c r="H2" s="27">
        <f>Tabel12[[#This Row],[Evolutie
professionele diesel
t.o.v. 01/01/2022]]*$A$2</f>
        <v>0</v>
      </c>
      <c r="I2" s="23">
        <v>0.18759999999999999</v>
      </c>
    </row>
    <row r="3" spans="1:9">
      <c r="A3" s="14"/>
      <c r="B3" s="33">
        <v>44572</v>
      </c>
      <c r="C3" s="29">
        <v>1.4570000000000001</v>
      </c>
      <c r="D3" s="21">
        <f>($C3/$C$2)-1</f>
        <v>1.7316017316017396E-2</v>
      </c>
      <c r="E3" s="29">
        <f t="shared" ref="E3:E30" si="0">C3-I3</f>
        <v>1.2694000000000001</v>
      </c>
      <c r="F3" s="21">
        <f t="shared" ref="F3:F30" si="1">($E3/$E$2)-1</f>
        <v>1.9926080668488E-2</v>
      </c>
      <c r="G3" s="27">
        <f>Tabel12[[#This Row],[Evolutie
diesel 10 ppm
t.o.v. 01/01/2022]]*$A$2</f>
        <v>3.651948051948069E-3</v>
      </c>
      <c r="H3" s="27">
        <f>Tabel12[[#This Row],[Evolutie
professionele diesel
t.o.v. 01/01/2022]]*$A$2</f>
        <v>4.2024104129841193E-3</v>
      </c>
      <c r="I3" s="23">
        <v>0.18759999999999999</v>
      </c>
    </row>
    <row r="4" spans="1:9">
      <c r="A4" s="14"/>
      <c r="B4" s="33">
        <v>44581</v>
      </c>
      <c r="C4" s="29">
        <v>1.4793000000000001</v>
      </c>
      <c r="D4" s="21">
        <f t="shared" ref="D4:D30" si="2">($C4/$C$2)-1</f>
        <v>3.2886468370339372E-2</v>
      </c>
      <c r="E4" s="29">
        <f t="shared" si="0"/>
        <v>1.2917000000000001</v>
      </c>
      <c r="F4" s="21">
        <f t="shared" si="1"/>
        <v>3.7843483850233062E-2</v>
      </c>
      <c r="G4" s="27">
        <f>Tabel12[[#This Row],[Evolutie
diesel 10 ppm
t.o.v. 01/01/2022]]*$A$2</f>
        <v>6.9357561793045742E-3</v>
      </c>
      <c r="H4" s="27">
        <f>Tabel12[[#This Row],[Evolutie
professionele diesel
t.o.v. 01/01/2022]]*$A$2</f>
        <v>7.9811907440141532E-3</v>
      </c>
      <c r="I4" s="23">
        <v>0.18759999999999999</v>
      </c>
    </row>
    <row r="5" spans="1:9">
      <c r="B5" s="33">
        <v>44590</v>
      </c>
      <c r="C5" s="29">
        <v>1.5017</v>
      </c>
      <c r="D5" s="21">
        <f t="shared" si="2"/>
        <v>4.8526742075129192E-2</v>
      </c>
      <c r="E5" s="29">
        <f t="shared" si="0"/>
        <v>1.3141</v>
      </c>
      <c r="F5" s="21">
        <f t="shared" si="1"/>
        <v>5.5841234131448036E-2</v>
      </c>
      <c r="G5" s="27">
        <f>Tabel12[[#This Row],[Evolutie
diesel 10 ppm
t.o.v. 01/01/2022]]*$A$2</f>
        <v>1.0234289903644746E-2</v>
      </c>
      <c r="H5" s="27">
        <f>Tabel12[[#This Row],[Evolutie
professionele diesel
t.o.v. 01/01/2022]]*$A$2</f>
        <v>1.1776916278322391E-2</v>
      </c>
      <c r="I5" s="23">
        <v>0.18759999999999999</v>
      </c>
    </row>
    <row r="6" spans="1:9">
      <c r="B6" s="33">
        <v>44600</v>
      </c>
      <c r="C6" s="29">
        <v>1.5288999999999999</v>
      </c>
      <c r="D6" s="21">
        <f t="shared" si="2"/>
        <v>6.7518503002373942E-2</v>
      </c>
      <c r="E6" s="29">
        <f t="shared" si="0"/>
        <v>1.3412999999999999</v>
      </c>
      <c r="F6" s="21">
        <f t="shared" si="1"/>
        <v>7.7695645187208839E-2</v>
      </c>
      <c r="G6" s="27">
        <f>Tabel12[[#This Row],[Evolutie
diesel 10 ppm
t.o.v. 01/01/2022]]*$A$2</f>
        <v>1.4239652283200665E-2</v>
      </c>
      <c r="H6" s="27">
        <f>Tabel12[[#This Row],[Evolutie
professionele diesel
t.o.v. 01/01/2022]]*$A$2</f>
        <v>1.6386011569982345E-2</v>
      </c>
      <c r="I6" s="23">
        <v>0.18759999999999999</v>
      </c>
    </row>
    <row r="7" spans="1:9">
      <c r="B7" s="33">
        <v>44602</v>
      </c>
      <c r="C7" s="29">
        <v>1.5007999999999999</v>
      </c>
      <c r="D7" s="21">
        <f t="shared" si="2"/>
        <v>4.7898338220918824E-2</v>
      </c>
      <c r="E7" s="29">
        <f t="shared" si="0"/>
        <v>1.3131999999999999</v>
      </c>
      <c r="F7" s="21">
        <f t="shared" si="1"/>
        <v>5.5118110236220375E-2</v>
      </c>
      <c r="G7" s="27">
        <f>Tabel12[[#This Row],[Evolutie
diesel 10 ppm
t.o.v. 01/01/2022]]*$A$2</f>
        <v>1.010175953079178E-2</v>
      </c>
      <c r="H7" s="27">
        <f>Tabel12[[#This Row],[Evolutie
professionele diesel
t.o.v. 01/01/2022]]*$A$2</f>
        <v>1.1624409448818877E-2</v>
      </c>
      <c r="I7" s="23">
        <v>0.18759999999999999</v>
      </c>
    </row>
    <row r="8" spans="1:9">
      <c r="B8" s="33">
        <v>44604</v>
      </c>
      <c r="C8" s="29">
        <v>1.5189999999999999</v>
      </c>
      <c r="D8" s="21">
        <f t="shared" si="2"/>
        <v>6.0606060606060552E-2</v>
      </c>
      <c r="E8" s="29">
        <f t="shared" si="0"/>
        <v>1.3313999999999999</v>
      </c>
      <c r="F8" s="21">
        <f t="shared" si="1"/>
        <v>6.9741282339707444E-2</v>
      </c>
      <c r="G8" s="27">
        <f>Tabel12[[#This Row],[Evolutie
diesel 10 ppm
t.o.v. 01/01/2022]]*$A$2</f>
        <v>1.278181818181817E-2</v>
      </c>
      <c r="H8" s="27">
        <f>Tabel12[[#This Row],[Evolutie
professionele diesel
t.o.v. 01/01/2022]]*$A$2</f>
        <v>1.47084364454443E-2</v>
      </c>
      <c r="I8" s="23">
        <v>0.18759999999999999</v>
      </c>
    </row>
    <row r="9" spans="1:9">
      <c r="B9" s="33">
        <v>44615</v>
      </c>
      <c r="C9" s="29">
        <v>1.5256000000000001</v>
      </c>
      <c r="D9" s="21">
        <f t="shared" si="2"/>
        <v>6.5214355536936219E-2</v>
      </c>
      <c r="E9" s="29">
        <f t="shared" si="0"/>
        <v>1.3380000000000001</v>
      </c>
      <c r="F9" s="21">
        <f t="shared" si="1"/>
        <v>7.5044190904708374E-2</v>
      </c>
      <c r="G9" s="27">
        <f>Tabel12[[#This Row],[Evolutie
diesel 10 ppm
t.o.v. 01/01/2022]]*$A$2</f>
        <v>1.3753707582739848E-2</v>
      </c>
      <c r="H9" s="27">
        <f>Tabel12[[#This Row],[Evolutie
professionele diesel
t.o.v. 01/01/2022]]*$A$2</f>
        <v>1.5826819861802996E-2</v>
      </c>
      <c r="I9" s="23">
        <v>0.18759999999999999</v>
      </c>
    </row>
    <row r="10" spans="1:9">
      <c r="B10" s="33">
        <v>44618</v>
      </c>
      <c r="C10" s="29">
        <v>1.5926</v>
      </c>
      <c r="D10" s="21">
        <f t="shared" si="2"/>
        <v>0.11199553135037021</v>
      </c>
      <c r="E10" s="29">
        <f t="shared" si="0"/>
        <v>1.405</v>
      </c>
      <c r="F10" s="21">
        <f t="shared" si="1"/>
        <v>0.12887674754941347</v>
      </c>
      <c r="G10" s="27">
        <f>Tabel12[[#This Row],[Evolutie
diesel 10 ppm
t.o.v. 01/01/2022]]*$A$2</f>
        <v>2.3619857561793078E-2</v>
      </c>
      <c r="H10" s="27">
        <f>Tabel12[[#This Row],[Evolutie
professionele diesel
t.o.v. 01/01/2022]]*$A$2</f>
        <v>2.7180106058171304E-2</v>
      </c>
      <c r="I10" s="23">
        <v>0.18759999999999999</v>
      </c>
    </row>
    <row r="11" spans="1:9">
      <c r="B11" s="33">
        <v>44625</v>
      </c>
      <c r="C11" s="29">
        <v>1.7222999999999999</v>
      </c>
      <c r="D11" s="21">
        <f t="shared" si="2"/>
        <v>0.20255550900712205</v>
      </c>
      <c r="E11" s="29">
        <f t="shared" si="0"/>
        <v>1.5347</v>
      </c>
      <c r="F11" s="21">
        <f t="shared" si="1"/>
        <v>0.2330869355616263</v>
      </c>
      <c r="G11" s="27">
        <f>Tabel12[[#This Row],[Evolutie
diesel 10 ppm
t.o.v. 01/01/2022]]*$A$2</f>
        <v>4.2718956849602044E-2</v>
      </c>
      <c r="H11" s="27">
        <f>Tabel12[[#This Row],[Evolutie
professionele diesel
t.o.v. 01/01/2022]]*$A$2</f>
        <v>4.9158034709946986E-2</v>
      </c>
      <c r="I11" s="23">
        <v>0.18759999999999999</v>
      </c>
    </row>
    <row r="12" spans="1:9">
      <c r="B12" s="33">
        <v>44631</v>
      </c>
      <c r="C12" s="29">
        <v>1.8893</v>
      </c>
      <c r="D12" s="21">
        <f t="shared" si="2"/>
        <v>0.31915933528836771</v>
      </c>
      <c r="E12" s="29">
        <f t="shared" si="0"/>
        <v>1.7017</v>
      </c>
      <c r="F12" s="21">
        <f t="shared" si="1"/>
        <v>0.36726659167604048</v>
      </c>
      <c r="G12" s="27">
        <f>Tabel12[[#This Row],[Evolutie
diesel 10 ppm
t.o.v. 01/01/2022]]*$A$2</f>
        <v>6.7310703812316755E-2</v>
      </c>
      <c r="H12" s="27">
        <f>Tabel12[[#This Row],[Evolutie
professionele diesel
t.o.v. 01/01/2022]]*$A$2</f>
        <v>7.7456524184476933E-2</v>
      </c>
      <c r="I12" s="23">
        <v>0.18759999999999999</v>
      </c>
    </row>
    <row r="13" spans="1:9">
      <c r="B13" s="33">
        <v>44634</v>
      </c>
      <c r="C13" s="29">
        <v>1.7181999999999999</v>
      </c>
      <c r="D13" s="21">
        <f t="shared" si="2"/>
        <v>0.19969278033794158</v>
      </c>
      <c r="E13" s="29">
        <f t="shared" si="0"/>
        <v>1.5306</v>
      </c>
      <c r="F13" s="21">
        <f t="shared" si="1"/>
        <v>0.22979270448336808</v>
      </c>
      <c r="G13" s="27">
        <f>Tabel12[[#This Row],[Evolutie
diesel 10 ppm
t.o.v. 01/01/2022]]*$A$2</f>
        <v>4.211520737327188E-2</v>
      </c>
      <c r="H13" s="27">
        <f>Tabel12[[#This Row],[Evolutie
professionele diesel
t.o.v. 01/01/2022]]*$A$2</f>
        <v>4.846328137554233E-2</v>
      </c>
      <c r="I13" s="23">
        <v>0.18759999999999999</v>
      </c>
    </row>
    <row r="14" spans="1:9">
      <c r="B14" s="33">
        <v>44639</v>
      </c>
      <c r="C14" s="29">
        <v>1.5736000000000001</v>
      </c>
      <c r="D14" s="21">
        <f t="shared" si="2"/>
        <v>9.872922776148596E-2</v>
      </c>
      <c r="E14" s="29">
        <f t="shared" si="0"/>
        <v>1.5055000000000001</v>
      </c>
      <c r="F14" s="21">
        <f t="shared" si="1"/>
        <v>0.20962558251647123</v>
      </c>
      <c r="G14" s="27">
        <f>Tabel12[[#This Row],[Evolutie
diesel 10 ppm
t.o.v. 01/01/2022]]*$A$2</f>
        <v>2.0821994134897388E-2</v>
      </c>
      <c r="H14" s="27">
        <f>Tabel12[[#This Row],[Evolutie
professionele diesel
t.o.v. 01/01/2022]]*$A$2</f>
        <v>4.4210035352723782E-2</v>
      </c>
      <c r="I14" s="23">
        <v>6.8099999999999994E-2</v>
      </c>
    </row>
    <row r="15" spans="1:9">
      <c r="B15" s="33">
        <v>44644</v>
      </c>
      <c r="C15" s="29">
        <v>1.7174</v>
      </c>
      <c r="D15" s="21">
        <f t="shared" si="2"/>
        <v>0.19913419913419927</v>
      </c>
      <c r="E15" s="29">
        <f t="shared" si="0"/>
        <v>1.6493</v>
      </c>
      <c r="F15" s="21">
        <f t="shared" si="1"/>
        <v>0.32516471155391291</v>
      </c>
      <c r="G15" s="27">
        <f>Tabel12[[#This Row],[Evolutie
diesel 10 ppm
t.o.v. 01/01/2022]]*$A$2</f>
        <v>4.199740259740263E-2</v>
      </c>
      <c r="H15" s="27">
        <f>Tabel12[[#This Row],[Evolutie
professionele diesel
t.o.v. 01/01/2022]]*$A$2</f>
        <v>6.8577237666720234E-2</v>
      </c>
      <c r="I15" s="23">
        <v>6.8099999999999994E-2</v>
      </c>
    </row>
    <row r="16" spans="1:9">
      <c r="B16" s="33">
        <v>44652</v>
      </c>
      <c r="C16" s="29">
        <v>1.6314</v>
      </c>
      <c r="D16" s="21">
        <f t="shared" si="2"/>
        <v>0.13908671973188103</v>
      </c>
      <c r="E16" s="29">
        <f t="shared" si="0"/>
        <v>1.5632999999999999</v>
      </c>
      <c r="F16" s="21">
        <f t="shared" si="1"/>
        <v>0.25606620600996299</v>
      </c>
      <c r="G16" s="27">
        <f>Tabel12[[#This Row],[Evolutie
diesel 10 ppm
t.o.v. 01/01/2022]]*$A$2</f>
        <v>2.9333389191453708E-2</v>
      </c>
      <c r="H16" s="27">
        <f>Tabel12[[#This Row],[Evolutie
professionele diesel
t.o.v. 01/01/2022]]*$A$2</f>
        <v>5.4004362847501194E-2</v>
      </c>
      <c r="I16" s="23">
        <v>6.8099999999999994E-2</v>
      </c>
    </row>
    <row r="17" spans="2:9">
      <c r="B17" s="33">
        <v>44657</v>
      </c>
      <c r="C17" s="29">
        <v>1.6529</v>
      </c>
      <c r="D17" s="21">
        <f t="shared" si="2"/>
        <v>0.1540985895824607</v>
      </c>
      <c r="E17" s="29">
        <f t="shared" si="0"/>
        <v>1.5848</v>
      </c>
      <c r="F17" s="21">
        <f t="shared" si="1"/>
        <v>0.27334083239595053</v>
      </c>
      <c r="G17" s="27">
        <f>Tabel12[[#This Row],[Evolutie
diesel 10 ppm
t.o.v. 01/01/2022]]*$A$2</f>
        <v>3.2499392542940965E-2</v>
      </c>
      <c r="H17" s="27">
        <f>Tabel12[[#This Row],[Evolutie
professionele diesel
t.o.v. 01/01/2022]]*$A$2</f>
        <v>5.7647581552305968E-2</v>
      </c>
      <c r="I17" s="23">
        <v>6.8099999999999994E-2</v>
      </c>
    </row>
    <row r="18" spans="2:9">
      <c r="B18" s="33">
        <v>44659</v>
      </c>
      <c r="C18" s="29">
        <v>1.5942000000000001</v>
      </c>
      <c r="D18" s="21">
        <f t="shared" si="2"/>
        <v>0.11311269375785526</v>
      </c>
      <c r="E18" s="29">
        <f t="shared" si="0"/>
        <v>1.5261</v>
      </c>
      <c r="F18" s="21">
        <f t="shared" si="1"/>
        <v>0.22617708500723133</v>
      </c>
      <c r="G18" s="27">
        <f>Tabel12[[#This Row],[Evolutie
diesel 10 ppm
t.o.v. 01/01/2022]]*$A$2</f>
        <v>2.3855467113531675E-2</v>
      </c>
      <c r="H18" s="27">
        <f>Tabel12[[#This Row],[Evolutie
professionele diesel
t.o.v. 01/01/2022]]*$A$2</f>
        <v>4.7700747228025087E-2</v>
      </c>
      <c r="I18" s="23">
        <v>6.8099999999999994E-2</v>
      </c>
    </row>
    <row r="19" spans="2:9">
      <c r="B19" s="33">
        <v>44667</v>
      </c>
      <c r="C19" s="29">
        <v>1.6769000000000001</v>
      </c>
      <c r="D19" s="21">
        <f t="shared" si="2"/>
        <v>0.17085602569473557</v>
      </c>
      <c r="E19" s="29">
        <f t="shared" si="0"/>
        <v>1.6088</v>
      </c>
      <c r="F19" s="21">
        <f t="shared" si="1"/>
        <v>0.29262413626868078</v>
      </c>
      <c r="G19" s="27">
        <f>Tabel12[[#This Row],[Evolutie
diesel 10 ppm
t.o.v. 01/01/2022]]*$A$2</f>
        <v>3.6033535819019732E-2</v>
      </c>
      <c r="H19" s="27">
        <f>Tabel12[[#This Row],[Evolutie
professionele diesel
t.o.v. 01/01/2022]]*$A$2</f>
        <v>6.1714430339064777E-2</v>
      </c>
      <c r="I19" s="23">
        <v>6.8099999999999994E-2</v>
      </c>
    </row>
    <row r="20" spans="2:9">
      <c r="B20" s="33">
        <v>44674</v>
      </c>
      <c r="C20" s="29">
        <v>1.6636</v>
      </c>
      <c r="D20" s="21">
        <f t="shared" si="2"/>
        <v>0.16156961318251639</v>
      </c>
      <c r="E20" s="29">
        <f t="shared" si="0"/>
        <v>1.5954999999999999</v>
      </c>
      <c r="F20" s="21">
        <f t="shared" si="1"/>
        <v>0.28193797203920945</v>
      </c>
      <c r="G20" s="27">
        <f>Tabel12[[#This Row],[Evolutie
diesel 10 ppm
t.o.v. 01/01/2022]]*$A$2</f>
        <v>3.4075031420192706E-2</v>
      </c>
      <c r="H20" s="27">
        <f>Tabel12[[#This Row],[Evolutie
professionele diesel
t.o.v. 01/01/2022]]*$A$2</f>
        <v>5.9460718303069274E-2</v>
      </c>
      <c r="I20" s="23">
        <v>6.8099999999999994E-2</v>
      </c>
    </row>
    <row r="21" spans="2:9">
      <c r="B21" s="33">
        <v>44680</v>
      </c>
      <c r="C21" s="29">
        <v>1.7215</v>
      </c>
      <c r="D21" s="21">
        <f t="shared" si="2"/>
        <v>0.20199692780337952</v>
      </c>
      <c r="E21" s="29">
        <f t="shared" si="0"/>
        <v>1.6534</v>
      </c>
      <c r="F21" s="21">
        <f t="shared" si="1"/>
        <v>0.32845894263217112</v>
      </c>
      <c r="G21" s="27">
        <f>Tabel12[[#This Row],[Evolutie
diesel 10 ppm
t.o.v. 01/01/2022]]*$A$2</f>
        <v>4.2601152073732745E-2</v>
      </c>
      <c r="H21" s="27">
        <f>Tabel12[[#This Row],[Evolutie
professionele diesel
t.o.v. 01/01/2022]]*$A$2</f>
        <v>6.9271991001124897E-2</v>
      </c>
      <c r="I21" s="23">
        <v>6.8099999999999994E-2</v>
      </c>
    </row>
    <row r="22" spans="2:9">
      <c r="B22" s="33">
        <v>44692</v>
      </c>
      <c r="C22" s="29">
        <v>1.6314</v>
      </c>
      <c r="D22" s="21">
        <f t="shared" si="2"/>
        <v>0.13908671973188103</v>
      </c>
      <c r="E22" s="29">
        <f t="shared" si="0"/>
        <v>1.5632999999999999</v>
      </c>
      <c r="F22" s="21">
        <f t="shared" si="1"/>
        <v>0.25606620600996299</v>
      </c>
      <c r="G22" s="27">
        <f>Tabel12[[#This Row],[Evolutie
diesel 10 ppm
t.o.v. 01/01/2022]]*$A$2</f>
        <v>2.9333389191453708E-2</v>
      </c>
      <c r="H22" s="27">
        <f>Tabel12[[#This Row],[Evolutie
professionele diesel
t.o.v. 01/01/2022]]*$A$2</f>
        <v>5.4004362847501194E-2</v>
      </c>
      <c r="I22" s="23">
        <v>6.8099999999999994E-2</v>
      </c>
    </row>
    <row r="23" spans="2:9">
      <c r="B23" s="33">
        <v>44694</v>
      </c>
      <c r="C23" s="29">
        <v>1.6801999999999999</v>
      </c>
      <c r="D23" s="21">
        <f t="shared" si="2"/>
        <v>0.17316017316017307</v>
      </c>
      <c r="E23" s="29">
        <f t="shared" si="0"/>
        <v>1.6120999999999999</v>
      </c>
      <c r="F23" s="21">
        <f t="shared" si="1"/>
        <v>0.29527559055118102</v>
      </c>
      <c r="G23" s="27">
        <f>Tabel12[[#This Row],[Evolutie
diesel 10 ppm
t.o.v. 01/01/2022]]*$A$2</f>
        <v>3.65194805194805E-2</v>
      </c>
      <c r="H23" s="27">
        <f>Tabel12[[#This Row],[Evolutie
professionele diesel
t.o.v. 01/01/2022]]*$A$2</f>
        <v>6.2273622047244077E-2</v>
      </c>
      <c r="I23" s="23">
        <v>6.8099999999999994E-2</v>
      </c>
    </row>
    <row r="24" spans="2:9">
      <c r="B24" s="33">
        <v>44699</v>
      </c>
      <c r="C24" s="29">
        <v>1.6677999999999999</v>
      </c>
      <c r="D24" s="21">
        <f t="shared" si="2"/>
        <v>0.16450216450216448</v>
      </c>
      <c r="E24" s="29">
        <f t="shared" si="0"/>
        <v>1.5996999999999999</v>
      </c>
      <c r="F24" s="21">
        <f t="shared" si="1"/>
        <v>0.28531255021693713</v>
      </c>
      <c r="G24" s="27">
        <f>Tabel12[[#This Row],[Evolutie
diesel 10 ppm
t.o.v. 01/01/2022]]*$A$2</f>
        <v>3.4693506493506492E-2</v>
      </c>
      <c r="H24" s="27">
        <f>Tabel12[[#This Row],[Evolutie
professionele diesel
t.o.v. 01/01/2022]]*$A$2</f>
        <v>6.0172416840752044E-2</v>
      </c>
      <c r="I24" s="23">
        <v>6.8099999999999994E-2</v>
      </c>
    </row>
    <row r="25" spans="2:9">
      <c r="B25" s="33">
        <v>44702</v>
      </c>
      <c r="C25" s="29">
        <v>1.619</v>
      </c>
      <c r="D25" s="21">
        <f t="shared" si="2"/>
        <v>0.13042871107387244</v>
      </c>
      <c r="E25" s="29">
        <f t="shared" si="0"/>
        <v>1.5508999999999999</v>
      </c>
      <c r="F25" s="21">
        <f t="shared" si="1"/>
        <v>0.2461031656757191</v>
      </c>
      <c r="G25" s="27">
        <f>Tabel12[[#This Row],[Evolutie
diesel 10 ppm
t.o.v. 01/01/2022]]*$A$2</f>
        <v>2.7507415165479696E-2</v>
      </c>
      <c r="H25" s="27">
        <f>Tabel12[[#This Row],[Evolutie
professionele diesel
t.o.v. 01/01/2022]]*$A$2</f>
        <v>5.1903157641009161E-2</v>
      </c>
      <c r="I25" s="23">
        <v>6.8099999999999994E-2</v>
      </c>
    </row>
    <row r="26" spans="2:9">
      <c r="B26" s="33">
        <v>44707</v>
      </c>
      <c r="C26" s="29">
        <v>1.6338999999999999</v>
      </c>
      <c r="D26" s="21">
        <f t="shared" si="2"/>
        <v>0.14083228599357622</v>
      </c>
      <c r="E26" s="29">
        <f t="shared" si="0"/>
        <v>1.5657999999999999</v>
      </c>
      <c r="F26" s="21">
        <f t="shared" si="1"/>
        <v>0.25807488349670571</v>
      </c>
      <c r="G26" s="27">
        <f>Tabel12[[#This Row],[Evolutie
diesel 10 ppm
t.o.v. 01/01/2022]]*$A$2</f>
        <v>2.9701529116045226E-2</v>
      </c>
      <c r="H26" s="27">
        <f>Tabel12[[#This Row],[Evolutie
professionele diesel
t.o.v. 01/01/2022]]*$A$2</f>
        <v>5.4427992929455236E-2</v>
      </c>
      <c r="I26" s="23">
        <v>6.8099999999999994E-2</v>
      </c>
    </row>
    <row r="27" spans="2:9">
      <c r="B27" s="33">
        <v>44712</v>
      </c>
      <c r="C27" s="29">
        <v>1.6926000000000001</v>
      </c>
      <c r="D27" s="21">
        <f t="shared" si="2"/>
        <v>0.18181818181818188</v>
      </c>
      <c r="E27" s="29">
        <f t="shared" si="0"/>
        <v>1.6245000000000001</v>
      </c>
      <c r="F27" s="21">
        <f t="shared" si="1"/>
        <v>0.30523863088542513</v>
      </c>
      <c r="G27" s="27">
        <f>Tabel12[[#This Row],[Evolutie
diesel 10 ppm
t.o.v. 01/01/2022]]*$A$2</f>
        <v>3.8345454545454558E-2</v>
      </c>
      <c r="H27" s="27">
        <f>Tabel12[[#This Row],[Evolutie
professionele diesel
t.o.v. 01/01/2022]]*$A$2</f>
        <v>6.4374827253736167E-2</v>
      </c>
      <c r="I27" s="23">
        <v>6.8099999999999994E-2</v>
      </c>
    </row>
    <row r="28" spans="2:9">
      <c r="B28" s="33">
        <v>44716</v>
      </c>
      <c r="C28" s="29">
        <v>1.7719</v>
      </c>
      <c r="D28" s="21">
        <f t="shared" si="2"/>
        <v>0.23718754363915662</v>
      </c>
      <c r="E28" s="29">
        <f t="shared" si="0"/>
        <v>1.7038</v>
      </c>
      <c r="F28" s="21">
        <f t="shared" si="1"/>
        <v>0.36895388076490443</v>
      </c>
      <c r="G28" s="27">
        <f>Tabel12[[#This Row],[Evolutie
diesel 10 ppm
t.o.v. 01/01/2022]]*$A$2</f>
        <v>5.0022852953498134E-2</v>
      </c>
      <c r="H28" s="27">
        <f>Tabel12[[#This Row],[Evolutie
professionele diesel
t.o.v. 01/01/2022]]*$A$2</f>
        <v>7.7812373453318345E-2</v>
      </c>
      <c r="I28" s="23">
        <v>6.8099999999999994E-2</v>
      </c>
    </row>
    <row r="29" spans="2:9">
      <c r="B29" s="33">
        <v>44722</v>
      </c>
      <c r="C29" s="29">
        <v>1.8083</v>
      </c>
      <c r="D29" s="21">
        <f t="shared" si="2"/>
        <v>0.26260298840944007</v>
      </c>
      <c r="E29" s="29">
        <f t="shared" si="0"/>
        <v>1.7402</v>
      </c>
      <c r="F29" s="21">
        <f t="shared" si="1"/>
        <v>0.39820022497187857</v>
      </c>
      <c r="G29" s="27">
        <f>Tabel12[[#This Row],[Evolutie
diesel 10 ppm
t.o.v. 01/01/2022]]*$A$2</f>
        <v>5.538297025555091E-2</v>
      </c>
      <c r="H29" s="27">
        <f>Tabel12[[#This Row],[Evolutie
professionele diesel
t.o.v. 01/01/2022]]*$A$2</f>
        <v>8.3980427446569195E-2</v>
      </c>
      <c r="I29" s="23">
        <v>6.8099999999999994E-2</v>
      </c>
    </row>
    <row r="30" spans="2:9">
      <c r="B30" s="33">
        <v>44728</v>
      </c>
      <c r="C30" s="29">
        <v>1.843</v>
      </c>
      <c r="D30" s="21">
        <f t="shared" si="2"/>
        <v>0.28683144812177086</v>
      </c>
      <c r="E30" s="29">
        <f t="shared" si="0"/>
        <v>1.7748999999999999</v>
      </c>
      <c r="F30" s="21">
        <f t="shared" si="1"/>
        <v>0.42608066848786752</v>
      </c>
      <c r="G30" s="27">
        <f>Tabel12[[#This Row],[Evolutie
diesel 10 ppm
t.o.v. 01/01/2022]]*$A$2</f>
        <v>6.0492752408881474E-2</v>
      </c>
      <c r="H30" s="27">
        <f>Tabel12[[#This Row],[Evolutie
professionele diesel
t.o.v. 01/01/2022]]*$A$2</f>
        <v>8.9860412984091267E-2</v>
      </c>
      <c r="I30" s="23">
        <v>6.8099999999999994E-2</v>
      </c>
    </row>
    <row r="31" spans="2:9">
      <c r="B31" s="33">
        <v>44740</v>
      </c>
      <c r="C31" s="29">
        <v>1.8198000000000001</v>
      </c>
      <c r="D31" s="35">
        <f t="shared" ref="D31:D36" si="3">($C31/$C$2)-1</f>
        <v>0.27063259321323851</v>
      </c>
      <c r="E31" s="29">
        <f t="shared" ref="E31:E36" si="4">C31-I31</f>
        <v>1.7517</v>
      </c>
      <c r="F31" s="35">
        <f t="shared" ref="F31:F36" si="5">($E31/$E$2)-1</f>
        <v>0.40744014141089524</v>
      </c>
      <c r="G31" s="27">
        <f>Tabel12[[#This Row],[Evolutie
diesel 10 ppm
t.o.v. 01/01/2022]]*$A$2</f>
        <v>5.7076413908672005E-2</v>
      </c>
      <c r="H31" s="27">
        <f>Tabel12[[#This Row],[Evolutie
professionele diesel
t.o.v. 01/01/2022]]*$A$2</f>
        <v>8.5929125823557814E-2</v>
      </c>
      <c r="I31" s="23">
        <v>6.8099999999999994E-2</v>
      </c>
    </row>
    <row r="32" spans="2:9">
      <c r="B32" s="33">
        <v>44743</v>
      </c>
      <c r="C32" s="29">
        <v>1.7636000000000001</v>
      </c>
      <c r="D32" s="35">
        <f t="shared" si="3"/>
        <v>0.23139226365032828</v>
      </c>
      <c r="E32" s="29">
        <f t="shared" si="4"/>
        <v>1.6955</v>
      </c>
      <c r="F32" s="35">
        <f t="shared" si="5"/>
        <v>0.36228507150891853</v>
      </c>
      <c r="G32" s="27">
        <f>Tabel12[[#This Row],[Evolutie
diesel 10 ppm
t.o.v. 01/01/2022]]*$A$2</f>
        <v>4.8800628403854233E-2</v>
      </c>
      <c r="H32" s="27">
        <f>Tabel12[[#This Row],[Evolutie
professionele diesel
t.o.v. 01/01/2022]]*$A$2</f>
        <v>7.6405921581230926E-2</v>
      </c>
      <c r="I32" s="23">
        <v>6.8099999999999994E-2</v>
      </c>
    </row>
    <row r="33" spans="2:9">
      <c r="B33" s="33">
        <v>44750</v>
      </c>
      <c r="C33" s="29">
        <v>1.6759999999999999</v>
      </c>
      <c r="D33" s="35">
        <f t="shared" si="3"/>
        <v>0.17022762184052498</v>
      </c>
      <c r="E33" s="29">
        <f t="shared" si="4"/>
        <v>1.6078999999999999</v>
      </c>
      <c r="F33" s="35">
        <f t="shared" si="5"/>
        <v>0.29190101237345334</v>
      </c>
      <c r="G33" s="27">
        <f>Tabel12[[#This Row],[Evolutie
diesel 10 ppm
t.o.v. 01/01/2022]]*$A$2</f>
        <v>3.5901005446166721E-2</v>
      </c>
      <c r="H33" s="27">
        <f>Tabel12[[#This Row],[Evolutie
professionele diesel
t.o.v. 01/01/2022]]*$A$2</f>
        <v>6.1561923509561307E-2</v>
      </c>
      <c r="I33" s="23">
        <v>6.8099999999999994E-2</v>
      </c>
    </row>
    <row r="34" spans="2:9">
      <c r="B34" s="33">
        <v>44754</v>
      </c>
      <c r="C34" s="29">
        <v>1.7132000000000001</v>
      </c>
      <c r="D34" s="35">
        <f t="shared" si="3"/>
        <v>0.19620164781455118</v>
      </c>
      <c r="E34" s="29">
        <f t="shared" si="4"/>
        <v>1.6451</v>
      </c>
      <c r="F34" s="35">
        <f t="shared" si="5"/>
        <v>0.32179013337618523</v>
      </c>
      <c r="G34" s="27">
        <f>Tabel12[[#This Row],[Evolutie
diesel 10 ppm
t.o.v. 01/01/2022]]*$A$2</f>
        <v>4.1378927524088845E-2</v>
      </c>
      <c r="H34" s="27">
        <f>Tabel12[[#This Row],[Evolutie
professionele diesel
t.o.v. 01/01/2022]]*$A$2</f>
        <v>6.7865539129037464E-2</v>
      </c>
      <c r="I34" s="23">
        <v>6.8099999999999994E-2</v>
      </c>
    </row>
    <row r="35" spans="2:9">
      <c r="B35" s="33">
        <v>44755</v>
      </c>
      <c r="C35" s="29">
        <v>1.7471000000000001</v>
      </c>
      <c r="D35" s="35">
        <f t="shared" si="3"/>
        <v>0.21987152632313944</v>
      </c>
      <c r="E35" s="29">
        <f t="shared" si="4"/>
        <v>1.679</v>
      </c>
      <c r="F35" s="35">
        <f t="shared" si="5"/>
        <v>0.34902780009641665</v>
      </c>
      <c r="G35" s="27">
        <f>Tabel12[[#This Row],[Evolutie
diesel 10 ppm
t.o.v. 01/01/2022]]*$A$2</f>
        <v>4.637090490155011E-2</v>
      </c>
      <c r="H35" s="27">
        <f>Tabel12[[#This Row],[Evolutie
professionele diesel
t.o.v. 01/01/2022]]*$A$2</f>
        <v>7.3609963040334278E-2</v>
      </c>
      <c r="I35" s="23">
        <v>6.8099999999999994E-2</v>
      </c>
    </row>
    <row r="36" spans="2:9">
      <c r="B36" s="33">
        <v>44757</v>
      </c>
      <c r="C36" s="29">
        <v>1.7273000000000001</v>
      </c>
      <c r="D36" s="35">
        <f t="shared" si="3"/>
        <v>0.20604664153051266</v>
      </c>
      <c r="E36" s="29">
        <f t="shared" si="4"/>
        <v>1.6592</v>
      </c>
      <c r="F36" s="35">
        <f t="shared" si="5"/>
        <v>0.33311907440141408</v>
      </c>
      <c r="G36" s="27">
        <f>Tabel12[[#This Row],[Evolutie
diesel 10 ppm
t.o.v. 01/01/2022]]*$A$2</f>
        <v>4.3455236698785121E-2</v>
      </c>
      <c r="H36" s="27">
        <f>Tabel12[[#This Row],[Evolutie
professionele diesel
t.o.v. 01/01/2022]]*$A$2</f>
        <v>7.0254812791258225E-2</v>
      </c>
      <c r="I36" s="23">
        <v>6.8099999999999994E-2</v>
      </c>
    </row>
    <row r="37" spans="2:9">
      <c r="B37" s="33">
        <v>44758</v>
      </c>
      <c r="C37" s="29">
        <v>1.6967000000000001</v>
      </c>
      <c r="D37" s="35">
        <f t="shared" ref="D37:D42" si="6">($C37/$C$2)-1</f>
        <v>0.18468091048736213</v>
      </c>
      <c r="E37" s="29">
        <f t="shared" ref="E37:E42" si="7">C37-I37</f>
        <v>1.6286</v>
      </c>
      <c r="F37" s="35">
        <f t="shared" ref="F37:F42" si="8">($E37/$E$2)-1</f>
        <v>0.30853286196368312</v>
      </c>
      <c r="G37" s="27">
        <f>Tabel12[[#This Row],[Evolutie
diesel 10 ppm
t.o.v. 01/01/2022]]*$A$2</f>
        <v>3.8949204021784672E-2</v>
      </c>
      <c r="H37" s="27">
        <f>Tabel12[[#This Row],[Evolutie
professionele diesel
t.o.v. 01/01/2022]]*$A$2</f>
        <v>6.5069580588140774E-2</v>
      </c>
      <c r="I37" s="23">
        <v>6.8099999999999994E-2</v>
      </c>
    </row>
    <row r="38" spans="2:9">
      <c r="B38" s="33">
        <v>44762</v>
      </c>
      <c r="C38" s="29">
        <v>1.7181999999999999</v>
      </c>
      <c r="D38" s="35">
        <f t="shared" si="6"/>
        <v>0.19969278033794158</v>
      </c>
      <c r="E38" s="29">
        <f t="shared" si="7"/>
        <v>1.6500999999999999</v>
      </c>
      <c r="F38" s="35">
        <f t="shared" si="8"/>
        <v>0.32580748834967066</v>
      </c>
      <c r="G38" s="27">
        <f>Tabel12[[#This Row],[Evolutie
diesel 10 ppm
t.o.v. 01/01/2022]]*$A$2</f>
        <v>4.211520737327188E-2</v>
      </c>
      <c r="H38" s="27">
        <f>Tabel12[[#This Row],[Evolutie
professionele diesel
t.o.v. 01/01/2022]]*$A$2</f>
        <v>6.8712799292945548E-2</v>
      </c>
      <c r="I38" s="23">
        <v>6.8099999999999994E-2</v>
      </c>
    </row>
    <row r="39" spans="2:9">
      <c r="B39" s="33">
        <v>44765</v>
      </c>
      <c r="C39" s="29">
        <v>1.6669</v>
      </c>
      <c r="D39" s="21">
        <f t="shared" si="6"/>
        <v>0.16387376064795434</v>
      </c>
      <c r="E39" s="29">
        <f t="shared" si="7"/>
        <v>1.5988</v>
      </c>
      <c r="F39" s="21">
        <f t="shared" si="8"/>
        <v>0.28458942632170992</v>
      </c>
      <c r="G39" s="27">
        <f>Tabel12[[#This Row],[Evolutie
diesel 10 ppm
t.o.v. 01/01/2022]]*$A$2</f>
        <v>3.4560976120653571E-2</v>
      </c>
      <c r="H39" s="27">
        <f>Tabel12[[#This Row],[Evolutie
professionele diesel
t.o.v. 01/01/2022]]*$A$2</f>
        <v>6.0019910011248623E-2</v>
      </c>
      <c r="I39" s="37">
        <v>6.8099999999999994E-2</v>
      </c>
    </row>
    <row r="40" spans="2:9">
      <c r="B40" s="33">
        <v>44776</v>
      </c>
      <c r="C40" s="29">
        <v>1.6091</v>
      </c>
      <c r="D40" s="21">
        <f t="shared" si="6"/>
        <v>0.12351626867755905</v>
      </c>
      <c r="E40" s="29">
        <f t="shared" si="7"/>
        <v>1.5409999999999999</v>
      </c>
      <c r="F40" s="21">
        <f t="shared" si="8"/>
        <v>0.23814880282821793</v>
      </c>
      <c r="G40" s="27">
        <f>Tabel12[[#This Row],[Evolutie
diesel 10 ppm
t.o.v. 01/01/2022]]*$A$2</f>
        <v>2.6049581064097205E-2</v>
      </c>
      <c r="H40" s="27">
        <f>Tabel12[[#This Row],[Evolutie
professionele diesel
t.o.v. 01/01/2022]]*$A$2</f>
        <v>5.0225582516471162E-2</v>
      </c>
      <c r="I40" s="37">
        <v>6.8099999999999994E-2</v>
      </c>
    </row>
    <row r="41" spans="2:9">
      <c r="B41" s="33">
        <v>44784</v>
      </c>
      <c r="C41" s="29">
        <v>1.5967</v>
      </c>
      <c r="D41" s="35">
        <f t="shared" si="6"/>
        <v>0.11485826001955046</v>
      </c>
      <c r="E41" s="29">
        <f t="shared" si="7"/>
        <v>1.5286</v>
      </c>
      <c r="F41" s="35">
        <f t="shared" si="8"/>
        <v>0.22818576249397404</v>
      </c>
      <c r="G41" s="27">
        <f>Tabel12[[#This Row],[Evolutie
diesel 10 ppm
t.o.v. 01/01/2022]]*$A$2</f>
        <v>2.4223607038123193E-2</v>
      </c>
      <c r="H41" s="27">
        <f>Tabel12[[#This Row],[Evolutie
professionele diesel
t.o.v. 01/01/2022]]*$A$2</f>
        <v>4.8124377309979129E-2</v>
      </c>
      <c r="I41" s="23">
        <v>6.8099999999999994E-2</v>
      </c>
    </row>
    <row r="42" spans="2:9">
      <c r="B42" s="33">
        <v>44791</v>
      </c>
      <c r="C42" s="29">
        <v>1.6347</v>
      </c>
      <c r="D42" s="35">
        <f t="shared" si="6"/>
        <v>0.14139086719731897</v>
      </c>
      <c r="E42" s="29">
        <f t="shared" si="7"/>
        <v>1.5666</v>
      </c>
      <c r="F42" s="35">
        <f t="shared" si="8"/>
        <v>0.25871766029246346</v>
      </c>
      <c r="G42" s="27">
        <f>Tabel12[[#This Row],[Evolutie
diesel 10 ppm
t.o.v. 01/01/2022]]*$A$2</f>
        <v>2.981933389191457E-2</v>
      </c>
      <c r="H42" s="27">
        <f>Tabel12[[#This Row],[Evolutie
professionele diesel
t.o.v. 01/01/2022]]*$A$2</f>
        <v>5.4563554555680543E-2</v>
      </c>
      <c r="I42" s="23">
        <v>6.8099999999999994E-2</v>
      </c>
    </row>
    <row r="43" spans="2:9">
      <c r="B43" s="33">
        <v>44795</v>
      </c>
      <c r="C43" s="29">
        <v>1.6941999999999999</v>
      </c>
      <c r="D43" s="35">
        <f t="shared" ref="D43:D51" si="9">($C43/$C$2)-1</f>
        <v>0.18293534422566693</v>
      </c>
      <c r="E43" s="29">
        <f t="shared" ref="E43:E51" si="10">C43-I43</f>
        <v>1.6260999999999999</v>
      </c>
      <c r="F43" s="35">
        <f t="shared" ref="F43:F51" si="11">($E43/$E$2)-1</f>
        <v>0.30652418447694041</v>
      </c>
      <c r="G43" s="27">
        <f>Tabel12[[#This Row],[Evolutie
diesel 10 ppm
t.o.v. 01/01/2022]]*$A$2</f>
        <v>3.8581064097193155E-2</v>
      </c>
      <c r="H43" s="27">
        <f>Tabel12[[#This Row],[Evolutie
professionele diesel
t.o.v. 01/01/2022]]*$A$2</f>
        <v>6.4645950506186739E-2</v>
      </c>
      <c r="I43" s="23">
        <v>6.8099999999999994E-2</v>
      </c>
    </row>
    <row r="44" spans="2:9">
      <c r="B44" s="33">
        <v>44800</v>
      </c>
      <c r="C44" s="29">
        <v>1.7678</v>
      </c>
      <c r="D44" s="35">
        <f t="shared" si="9"/>
        <v>0.23432481496997637</v>
      </c>
      <c r="E44" s="29">
        <f t="shared" si="10"/>
        <v>1.6997</v>
      </c>
      <c r="F44" s="35">
        <f t="shared" si="11"/>
        <v>0.36565964968664644</v>
      </c>
      <c r="G44" s="27">
        <f>Tabel12[[#This Row],[Evolutie
diesel 10 ppm
t.o.v. 01/01/2022]]*$A$2</f>
        <v>4.9419103477168019E-2</v>
      </c>
      <c r="H44" s="27">
        <f>Tabel12[[#This Row],[Evolutie
professionele diesel
t.o.v. 01/01/2022]]*$A$2</f>
        <v>7.7117620118913738E-2</v>
      </c>
      <c r="I44" s="23">
        <v>6.8099999999999994E-2</v>
      </c>
    </row>
    <row r="45" spans="2:9">
      <c r="B45" s="33">
        <v>44805</v>
      </c>
      <c r="C45" s="29">
        <v>1.7091000000000001</v>
      </c>
      <c r="D45" s="35">
        <f t="shared" si="9"/>
        <v>0.19333891914537094</v>
      </c>
      <c r="E45" s="29">
        <f t="shared" si="10"/>
        <v>1.641</v>
      </c>
      <c r="F45" s="35">
        <f t="shared" si="11"/>
        <v>0.31849590229792724</v>
      </c>
      <c r="G45" s="27">
        <f>Tabel12[[#This Row],[Evolutie
diesel 10 ppm
t.o.v. 01/01/2022]]*$A$2</f>
        <v>4.077517804775873E-2</v>
      </c>
      <c r="H45" s="27">
        <f>Tabel12[[#This Row],[Evolutie
professionele diesel
t.o.v. 01/01/2022]]*$A$2</f>
        <v>6.7170785794632856E-2</v>
      </c>
      <c r="I45" s="23">
        <v>6.8099999999999994E-2</v>
      </c>
    </row>
    <row r="46" spans="2:9">
      <c r="B46" s="33">
        <v>44813</v>
      </c>
      <c r="C46" s="29">
        <v>1.6934</v>
      </c>
      <c r="D46" s="35">
        <f t="shared" si="9"/>
        <v>0.1823767630219244</v>
      </c>
      <c r="E46" s="29">
        <f t="shared" si="10"/>
        <v>1.6253</v>
      </c>
      <c r="F46" s="35">
        <f t="shared" si="11"/>
        <v>0.30588140768118266</v>
      </c>
      <c r="G46" s="36">
        <f>Tabel12[[#This Row],[Evolutie
diesel 10 ppm
t.o.v. 01/01/2022]]*$A$2</f>
        <v>3.8463259321323856E-2</v>
      </c>
      <c r="H46" s="36">
        <f>Tabel12[[#This Row],[Evolutie
professionele diesel
t.o.v. 01/01/2022]]*$A$2</f>
        <v>6.4510388879961425E-2</v>
      </c>
      <c r="I46" s="23">
        <v>6.8099999999999994E-2</v>
      </c>
    </row>
    <row r="47" spans="2:9">
      <c r="B47" s="33">
        <v>44817</v>
      </c>
      <c r="C47" s="29">
        <v>1.6701999999999999</v>
      </c>
      <c r="D47" s="35">
        <f t="shared" si="9"/>
        <v>0.16617790811339206</v>
      </c>
      <c r="E47" s="29">
        <f t="shared" si="10"/>
        <v>1.6020999999999999</v>
      </c>
      <c r="F47" s="35">
        <f t="shared" si="11"/>
        <v>0.28724088060421016</v>
      </c>
      <c r="G47" s="36">
        <f>Tabel12[[#This Row],[Evolutie
diesel 10 ppm
t.o.v. 01/01/2022]]*$A$2</f>
        <v>3.5046920821114387E-2</v>
      </c>
      <c r="H47" s="36">
        <f>Tabel12[[#This Row],[Evolutie
professionele diesel
t.o.v. 01/01/2022]]*$A$2</f>
        <v>6.0579101719427923E-2</v>
      </c>
      <c r="I47" s="23">
        <v>6.8099999999999994E-2</v>
      </c>
    </row>
    <row r="48" spans="2:9">
      <c r="B48" s="33">
        <v>44821</v>
      </c>
      <c r="C48" s="29">
        <v>1.5603</v>
      </c>
      <c r="D48" s="35">
        <f t="shared" si="9"/>
        <v>8.9442815249267005E-2</v>
      </c>
      <c r="E48" s="29">
        <f t="shared" si="10"/>
        <v>1.4922</v>
      </c>
      <c r="F48" s="35">
        <f t="shared" si="11"/>
        <v>0.1989394182869999</v>
      </c>
      <c r="G48" s="36">
        <f>Tabel12[[#This Row],[Evolutie
diesel 10 ppm
t.o.v. 01/01/2022]]*$A$2</f>
        <v>1.886348973607041E-2</v>
      </c>
      <c r="H48" s="36">
        <f>Tabel12[[#This Row],[Evolutie
professionele diesel
t.o.v. 01/01/2022]]*$A$2</f>
        <v>4.1956323316728279E-2</v>
      </c>
      <c r="I48" s="23">
        <v>6.8099999999999994E-2</v>
      </c>
    </row>
    <row r="49" spans="2:9">
      <c r="B49" s="33">
        <v>44825</v>
      </c>
      <c r="C49" s="29">
        <v>1.5892999999999999</v>
      </c>
      <c r="D49" s="35">
        <f t="shared" si="9"/>
        <v>0.10969138388493227</v>
      </c>
      <c r="E49" s="29">
        <f t="shared" si="10"/>
        <v>1.5211999999999999</v>
      </c>
      <c r="F49" s="35">
        <f t="shared" si="11"/>
        <v>0.22224007713321536</v>
      </c>
      <c r="G49" s="36">
        <f>Tabel12[[#This Row],[Evolutie
diesel 10 ppm
t.o.v. 01/01/2022]]*$A$2</f>
        <v>2.3133912861332217E-2</v>
      </c>
      <c r="H49" s="36">
        <f>Tabel12[[#This Row],[Evolutie
professionele diesel
t.o.v. 01/01/2022]]*$A$2</f>
        <v>4.6870432267395123E-2</v>
      </c>
      <c r="I49" s="23">
        <v>6.8099999999999994E-2</v>
      </c>
    </row>
    <row r="50" spans="2:9">
      <c r="B50" s="33">
        <v>44826</v>
      </c>
      <c r="C50" s="29">
        <v>1.6083000000000001</v>
      </c>
      <c r="D50" s="35">
        <f t="shared" si="9"/>
        <v>0.12295768747381652</v>
      </c>
      <c r="E50" s="29">
        <f t="shared" si="10"/>
        <v>1.5402</v>
      </c>
      <c r="F50" s="35">
        <f t="shared" si="11"/>
        <v>0.2375060260324604</v>
      </c>
      <c r="G50" s="36">
        <f>Tabel12[[#This Row],[Evolutie
diesel 10 ppm
t.o.v. 01/01/2022]]*$A$2</f>
        <v>2.5931776288227907E-2</v>
      </c>
      <c r="H50" s="36">
        <f>Tabel12[[#This Row],[Evolutie
professionele diesel
t.o.v. 01/01/2022]]*$A$2</f>
        <v>5.0090020890245897E-2</v>
      </c>
      <c r="I50" s="23">
        <v>6.8099999999999994E-2</v>
      </c>
    </row>
    <row r="51" spans="2:9">
      <c r="B51" s="33">
        <v>44834</v>
      </c>
      <c r="C51" s="29">
        <v>1.6653</v>
      </c>
      <c r="D51" s="35">
        <f t="shared" si="9"/>
        <v>0.16275659824046929</v>
      </c>
      <c r="E51" s="29">
        <f t="shared" si="10"/>
        <v>1.5972</v>
      </c>
      <c r="F51" s="35">
        <f t="shared" si="11"/>
        <v>0.28330387273019442</v>
      </c>
      <c r="G51" s="36">
        <f>Tabel12[[#This Row],[Evolutie
diesel 10 ppm
t.o.v. 01/01/2022]]*$A$2</f>
        <v>3.4325366568914974E-2</v>
      </c>
      <c r="H51" s="36">
        <f>Tabel12[[#This Row],[Evolutie
professionele diesel
t.o.v. 01/01/2022]]*$A$2</f>
        <v>5.9748786758798002E-2</v>
      </c>
      <c r="I51" s="23">
        <v>6.8099999999999994E-2</v>
      </c>
    </row>
    <row r="52" spans="2:9">
      <c r="B52" s="33">
        <v>44835</v>
      </c>
      <c r="C52" s="29">
        <v>1.681</v>
      </c>
      <c r="D52" s="35">
        <f t="shared" ref="D52:D58" si="12">($C52/$C$2)-1</f>
        <v>0.17371875436391582</v>
      </c>
      <c r="E52" s="29">
        <f t="shared" ref="E52:E58" si="13">C52-I52</f>
        <v>1.6129</v>
      </c>
      <c r="F52" s="35">
        <f t="shared" ref="F52:F58" si="14">($E52/$E$2)-1</f>
        <v>0.29591836734693877</v>
      </c>
      <c r="G52" s="36">
        <f>Tabel12[[#This Row],[Evolutie
diesel 10 ppm
t.o.v. 01/01/2022]]*$A$2</f>
        <v>3.6637285295349847E-2</v>
      </c>
      <c r="H52" s="36">
        <f>Tabel12[[#This Row],[Evolutie
professionele diesel
t.o.v. 01/01/2022]]*$A$2</f>
        <v>6.2409183673469391E-2</v>
      </c>
      <c r="I52" s="23">
        <v>6.8099999999999994E-2</v>
      </c>
    </row>
    <row r="53" spans="2:9">
      <c r="B53" s="33">
        <v>44838</v>
      </c>
      <c r="C53" s="29">
        <v>1.6488</v>
      </c>
      <c r="D53" s="35">
        <f t="shared" si="12"/>
        <v>0.15123586091328045</v>
      </c>
      <c r="E53" s="29">
        <f t="shared" si="13"/>
        <v>1.5807</v>
      </c>
      <c r="F53" s="35">
        <f t="shared" si="14"/>
        <v>0.27004660131769254</v>
      </c>
      <c r="G53" s="36">
        <f>Tabel12[[#This Row],[Evolutie
diesel 10 ppm
t.o.v. 01/01/2022]]*$A$2</f>
        <v>3.189564306661085E-2</v>
      </c>
      <c r="H53" s="36">
        <f>Tabel12[[#This Row],[Evolutie
professionele diesel
t.o.v. 01/01/2022]]*$A$2</f>
        <v>5.6952828217901354E-2</v>
      </c>
      <c r="I53" s="23">
        <v>6.8099999999999994E-2</v>
      </c>
    </row>
    <row r="54" spans="2:9">
      <c r="B54" s="33">
        <v>44840</v>
      </c>
      <c r="C54" s="29">
        <v>1.7149000000000001</v>
      </c>
      <c r="D54" s="35">
        <f t="shared" si="12"/>
        <v>0.19738863287250408</v>
      </c>
      <c r="E54" s="29">
        <f t="shared" si="13"/>
        <v>1.6468</v>
      </c>
      <c r="F54" s="35">
        <f t="shared" si="14"/>
        <v>0.32315603406717019</v>
      </c>
      <c r="G54" s="36">
        <f>Tabel12[[#This Row],[Evolutie
diesel 10 ppm
t.o.v. 01/01/2022]]*$A$2</f>
        <v>4.1629262672811113E-2</v>
      </c>
      <c r="H54" s="36">
        <f>Tabel12[[#This Row],[Evolutie
professionele diesel
t.o.v. 01/01/2022]]*$A$2</f>
        <v>6.8153607584766199E-2</v>
      </c>
      <c r="I54" s="23">
        <v>6.8099999999999994E-2</v>
      </c>
    </row>
    <row r="55" spans="2:9">
      <c r="B55" s="33">
        <v>44845</v>
      </c>
      <c r="C55" s="29">
        <v>1.8396999999999999</v>
      </c>
      <c r="D55" s="35">
        <f t="shared" si="12"/>
        <v>0.28452730065633292</v>
      </c>
      <c r="E55" s="29">
        <f t="shared" si="13"/>
        <v>1.7715999999999998</v>
      </c>
      <c r="F55" s="35">
        <f t="shared" si="14"/>
        <v>0.42342921420536705</v>
      </c>
      <c r="G55" s="36">
        <f>Tabel12[[#This Row],[Evolutie
diesel 10 ppm
t.o.v. 01/01/2022]]*$A$2</f>
        <v>6.0006807708420616E-2</v>
      </c>
      <c r="H55" s="36">
        <f>Tabel12[[#This Row],[Evolutie
professionele diesel
t.o.v. 01/01/2022]]*$A$2</f>
        <v>8.9301221275911918E-2</v>
      </c>
      <c r="I55" s="23">
        <v>6.8099999999999994E-2</v>
      </c>
    </row>
    <row r="56" spans="2:9">
      <c r="B56" s="33">
        <v>44847</v>
      </c>
      <c r="C56" s="29">
        <v>1.7949999999999999</v>
      </c>
      <c r="D56" s="35">
        <f t="shared" si="12"/>
        <v>0.25331657589722112</v>
      </c>
      <c r="E56" s="29">
        <f t="shared" si="13"/>
        <v>1.7268999999999999</v>
      </c>
      <c r="F56" s="35">
        <f t="shared" si="14"/>
        <v>0.38751406074240724</v>
      </c>
      <c r="G56" s="36">
        <f>Tabel12[[#This Row],[Evolutie
diesel 10 ppm
t.o.v. 01/01/2022]]*$A$2</f>
        <v>5.3424465856723932E-2</v>
      </c>
      <c r="H56" s="36">
        <f>Tabel12[[#This Row],[Evolutie
professionele diesel
t.o.v. 01/01/2022]]*$A$2</f>
        <v>8.1726715410573691E-2</v>
      </c>
      <c r="I56" s="23">
        <v>6.8099999999999994E-2</v>
      </c>
    </row>
    <row r="57" spans="2:9">
      <c r="B57" s="33">
        <v>44849</v>
      </c>
      <c r="C57" s="29">
        <v>1.8504</v>
      </c>
      <c r="D57" s="35">
        <f t="shared" si="12"/>
        <v>0.29199832425638883</v>
      </c>
      <c r="E57" s="29">
        <f t="shared" si="13"/>
        <v>1.7823</v>
      </c>
      <c r="F57" s="35">
        <f t="shared" si="14"/>
        <v>0.4320263538486262</v>
      </c>
      <c r="G57" s="36">
        <f>Tabel12[[#This Row],[Evolutie
diesel 10 ppm
t.o.v. 01/01/2022]]*$A$2</f>
        <v>6.1582446585672405E-2</v>
      </c>
      <c r="H57" s="36">
        <f>Tabel12[[#This Row],[Evolutie
professionele diesel
t.o.v. 01/01/2022]]*$A$2</f>
        <v>9.1114358026675266E-2</v>
      </c>
      <c r="I57" s="23">
        <v>6.8099999999999994E-2</v>
      </c>
    </row>
    <row r="58" spans="2:9">
      <c r="B58" s="33">
        <v>44855</v>
      </c>
      <c r="C58" s="29">
        <v>1.8189</v>
      </c>
      <c r="D58" s="35">
        <f t="shared" si="12"/>
        <v>0.27000418935902815</v>
      </c>
      <c r="E58" s="29">
        <f t="shared" si="13"/>
        <v>1.7507999999999999</v>
      </c>
      <c r="F58" s="35">
        <f t="shared" si="14"/>
        <v>0.4067170175156678</v>
      </c>
      <c r="G58" s="36">
        <f>Tabel12[[#This Row],[Evolutie
diesel 10 ppm
t.o.v. 01/01/2022]]*$A$2</f>
        <v>5.6943883535819036E-2</v>
      </c>
      <c r="H58" s="36">
        <f>Tabel12[[#This Row],[Evolutie
professionele diesel
t.o.v. 01/01/2022]]*$A$2</f>
        <v>8.5776618994054338E-2</v>
      </c>
      <c r="I58" s="23">
        <v>6.8099999999999994E-2</v>
      </c>
    </row>
    <row r="59" spans="2:9">
      <c r="B59" s="33">
        <v>44862</v>
      </c>
      <c r="C59" s="29">
        <v>1.7876000000000001</v>
      </c>
      <c r="D59" s="35">
        <f t="shared" ref="D59:D64" si="15">($C59/$C$2)-1</f>
        <v>0.24814969976260315</v>
      </c>
      <c r="E59" s="29">
        <f t="shared" ref="E59:E64" si="16">C59-I59</f>
        <v>1.7195</v>
      </c>
      <c r="F59" s="35">
        <f t="shared" ref="F59:F64" si="17">($E59/$E$2)-1</f>
        <v>0.38156837538164878</v>
      </c>
      <c r="G59" s="36">
        <f>Tabel12[[#This Row],[Evolutie
diesel 10 ppm
t.o.v. 01/01/2022]]*$A$2</f>
        <v>5.2334771679933008E-2</v>
      </c>
      <c r="H59" s="36">
        <f>Tabel12[[#This Row],[Evolutie
professionele diesel
t.o.v. 01/01/2022]]*$A$2</f>
        <v>8.0472770367989735E-2</v>
      </c>
      <c r="I59" s="23">
        <v>6.8099999999999994E-2</v>
      </c>
    </row>
    <row r="60" spans="2:9">
      <c r="B60" s="33">
        <v>44866</v>
      </c>
      <c r="C60" s="29">
        <v>1.8131999999999999</v>
      </c>
      <c r="D60" s="35">
        <f t="shared" si="15"/>
        <v>0.26602429828236285</v>
      </c>
      <c r="E60" s="29">
        <f t="shared" si="16"/>
        <v>1.7450999999999999</v>
      </c>
      <c r="F60" s="35">
        <f t="shared" si="17"/>
        <v>0.40213723284589431</v>
      </c>
      <c r="G60" s="36">
        <f>Tabel12[[#This Row],[Evolutie
diesel 10 ppm
t.o.v. 01/01/2022]]*$A$2</f>
        <v>5.6104524507750324E-2</v>
      </c>
      <c r="H60" s="36">
        <f>Tabel12[[#This Row],[Evolutie
professionele diesel
t.o.v. 01/01/2022]]*$A$2</f>
        <v>8.4810742407199116E-2</v>
      </c>
      <c r="I60" s="23">
        <v>6.8099999999999994E-2</v>
      </c>
    </row>
    <row r="61" spans="2:9">
      <c r="B61" s="33">
        <v>44869</v>
      </c>
      <c r="C61" s="29">
        <v>1.6694</v>
      </c>
      <c r="D61" s="35">
        <f t="shared" si="15"/>
        <v>0.16561932690964953</v>
      </c>
      <c r="E61" s="29">
        <f t="shared" si="16"/>
        <v>1.6012999999999999</v>
      </c>
      <c r="F61" s="35">
        <f t="shared" si="17"/>
        <v>0.28659810380845263</v>
      </c>
      <c r="G61" s="36">
        <f>Tabel12[[#This Row],[Evolutie
diesel 10 ppm
t.o.v. 01/01/2022]]*$A$2</f>
        <v>3.4929116045245089E-2</v>
      </c>
      <c r="H61" s="36">
        <f>Tabel12[[#This Row],[Evolutie
professionele diesel
t.o.v. 01/01/2022]]*$A$2</f>
        <v>6.0443540093202658E-2</v>
      </c>
      <c r="I61" s="23">
        <v>6.8099999999999994E-2</v>
      </c>
    </row>
    <row r="62" spans="2:9">
      <c r="B62" s="33">
        <v>44870</v>
      </c>
      <c r="C62" s="29">
        <v>1.7281</v>
      </c>
      <c r="D62" s="35">
        <f t="shared" si="15"/>
        <v>0.20660522273425497</v>
      </c>
      <c r="E62" s="29">
        <f t="shared" si="16"/>
        <v>1.66</v>
      </c>
      <c r="F62" s="35">
        <f t="shared" si="17"/>
        <v>0.33376185119717183</v>
      </c>
      <c r="G62" s="36">
        <f>Tabel12[[#This Row],[Evolutie
diesel 10 ppm
t.o.v. 01/01/2022]]*$A$2</f>
        <v>4.3573041474654371E-2</v>
      </c>
      <c r="H62" s="36">
        <f>Tabel12[[#This Row],[Evolutie
professionele diesel
t.o.v. 01/01/2022]]*$A$2</f>
        <v>7.0390374417483539E-2</v>
      </c>
      <c r="I62" s="23">
        <v>6.8099999999999994E-2</v>
      </c>
    </row>
    <row r="63" spans="2:9">
      <c r="B63" s="33">
        <v>44875</v>
      </c>
      <c r="C63" s="29">
        <v>1.6660999999999999</v>
      </c>
      <c r="D63" s="35">
        <f t="shared" si="15"/>
        <v>0.16331517944421181</v>
      </c>
      <c r="E63" s="29">
        <f t="shared" si="16"/>
        <v>1.5979999999999999</v>
      </c>
      <c r="F63" s="35">
        <f t="shared" si="17"/>
        <v>0.28394664952595217</v>
      </c>
      <c r="G63" s="36">
        <f>Tabel12[[#This Row],[Evolutie
diesel 10 ppm
t.o.v. 01/01/2022]]*$A$2</f>
        <v>3.4443171344784272E-2</v>
      </c>
      <c r="H63" s="36">
        <f>Tabel12[[#This Row],[Evolutie
professionele diesel
t.o.v. 01/01/2022]]*$A$2</f>
        <v>5.9884348385023316E-2</v>
      </c>
      <c r="I63" s="23">
        <v>6.8099999999999994E-2</v>
      </c>
    </row>
    <row r="64" spans="2:9">
      <c r="B64" s="33">
        <v>44882</v>
      </c>
      <c r="C64" s="29">
        <v>1.5942000000000001</v>
      </c>
      <c r="D64" s="35">
        <f t="shared" si="15"/>
        <v>0.11311269375785526</v>
      </c>
      <c r="E64" s="29">
        <f t="shared" si="16"/>
        <v>1.5261</v>
      </c>
      <c r="F64" s="35">
        <f t="shared" si="17"/>
        <v>0.22617708500723133</v>
      </c>
      <c r="G64" s="36">
        <f>Tabel12[[#This Row],[Evolutie
diesel 10 ppm
t.o.v. 01/01/2022]]*$A$2</f>
        <v>2.3855467113531675E-2</v>
      </c>
      <c r="H64" s="36">
        <f>Tabel12[[#This Row],[Evolutie
professionele diesel
t.o.v. 01/01/2022]]*$A$2</f>
        <v>4.7700747228025087E-2</v>
      </c>
      <c r="I64" s="23">
        <v>6.8099999999999994E-2</v>
      </c>
    </row>
    <row r="65" spans="2:9">
      <c r="B65" s="33">
        <v>44888</v>
      </c>
      <c r="C65" s="29">
        <v>1.5314000000000001</v>
      </c>
      <c r="D65" s="35">
        <f t="shared" ref="D65:D70" si="18">($C65/$C$2)-1</f>
        <v>6.9264069264069361E-2</v>
      </c>
      <c r="E65" s="29">
        <f t="shared" ref="E65:E70" si="19">C65-I65</f>
        <v>1.4633</v>
      </c>
      <c r="F65" s="35">
        <f t="shared" ref="F65:F70" si="20">($E65/$E$2)-1</f>
        <v>0.17571910654025391</v>
      </c>
      <c r="G65" s="36">
        <f>Tabel12[[#This Row],[Evolutie
diesel 10 ppm
t.o.v. 01/01/2022]]*$A$2</f>
        <v>1.4607792207792229E-2</v>
      </c>
      <c r="H65" s="36">
        <f>Tabel12[[#This Row],[Evolutie
professionele diesel
t.o.v. 01/01/2022]]*$A$2</f>
        <v>3.7059159569339549E-2</v>
      </c>
      <c r="I65" s="23">
        <v>6.8099999999999994E-2</v>
      </c>
    </row>
    <row r="66" spans="2:9">
      <c r="B66" s="33">
        <v>44901</v>
      </c>
      <c r="C66" s="29">
        <v>1.5189999999999999</v>
      </c>
      <c r="D66" s="35">
        <f t="shared" si="18"/>
        <v>6.0606060606060552E-2</v>
      </c>
      <c r="E66" s="29">
        <f t="shared" si="19"/>
        <v>1.4508999999999999</v>
      </c>
      <c r="F66" s="35">
        <f t="shared" si="20"/>
        <v>0.16575606620601002</v>
      </c>
      <c r="G66" s="36">
        <f>Tabel12[[#This Row],[Evolutie
diesel 10 ppm
t.o.v. 01/01/2022]]*$A$2</f>
        <v>1.278181818181817E-2</v>
      </c>
      <c r="H66" s="36">
        <f>Tabel12[[#This Row],[Evolutie
professionele diesel
t.o.v. 01/01/2022]]*$A$2</f>
        <v>3.4957954362847515E-2</v>
      </c>
      <c r="I66" s="23">
        <v>6.8099999999999994E-2</v>
      </c>
    </row>
    <row r="67" spans="2:9">
      <c r="B67" s="33">
        <v>44904</v>
      </c>
      <c r="C67" s="29">
        <v>1.4355</v>
      </c>
      <c r="D67" s="35">
        <f t="shared" si="18"/>
        <v>2.3041474654379446E-3</v>
      </c>
      <c r="E67" s="29">
        <f t="shared" si="19"/>
        <v>1.3673999999999999</v>
      </c>
      <c r="F67" s="35">
        <f t="shared" si="20"/>
        <v>9.8666238148802821E-2</v>
      </c>
      <c r="G67" s="36">
        <f>Tabel12[[#This Row],[Evolutie
diesel 10 ppm
t.o.v. 01/01/2022]]*$A$2</f>
        <v>4.8594470046086253E-4</v>
      </c>
      <c r="H67" s="36">
        <f>Tabel12[[#This Row],[Evolutie
professionele diesel
t.o.v. 01/01/2022]]*$A$2</f>
        <v>2.0808709625582514E-2</v>
      </c>
      <c r="I67" s="23">
        <v>6.8099999999999994E-2</v>
      </c>
    </row>
    <row r="68" spans="2:9">
      <c r="B68" s="33">
        <v>44908</v>
      </c>
      <c r="C68" s="29">
        <v>1.4512</v>
      </c>
      <c r="D68" s="35">
        <f t="shared" si="18"/>
        <v>1.3266303588884254E-2</v>
      </c>
      <c r="E68" s="29">
        <f t="shared" si="19"/>
        <v>1.3831</v>
      </c>
      <c r="F68" s="35">
        <f t="shared" si="20"/>
        <v>0.11128073276554717</v>
      </c>
      <c r="G68" s="36">
        <f>Tabel12[[#This Row],[Evolutie
diesel 10 ppm
t.o.v. 01/01/2022]]*$A$2</f>
        <v>2.7978634268956892E-3</v>
      </c>
      <c r="H68" s="36">
        <f>Tabel12[[#This Row],[Evolutie
professionele diesel
t.o.v. 01/01/2022]]*$A$2</f>
        <v>2.3469106540253901E-2</v>
      </c>
      <c r="I68" s="23">
        <v>6.8099999999999994E-2</v>
      </c>
    </row>
    <row r="69" spans="2:9">
      <c r="B69" s="33">
        <v>44911</v>
      </c>
      <c r="C69" s="29">
        <v>1.5106999999999999</v>
      </c>
      <c r="D69" s="35">
        <f t="shared" si="18"/>
        <v>5.4810780617232213E-2</v>
      </c>
      <c r="E69" s="29">
        <f t="shared" si="19"/>
        <v>1.4425999999999999</v>
      </c>
      <c r="F69" s="35">
        <f t="shared" si="20"/>
        <v>0.15908725695002413</v>
      </c>
      <c r="G69" s="36">
        <f>Tabel12[[#This Row],[Evolutie
diesel 10 ppm
t.o.v. 01/01/2022]]*$A$2</f>
        <v>1.1559593632174275E-2</v>
      </c>
      <c r="H69" s="36">
        <f>Tabel12[[#This Row],[Evolutie
professionele diesel
t.o.v. 01/01/2022]]*$A$2</f>
        <v>3.3551502490760089E-2</v>
      </c>
      <c r="I69" s="23">
        <v>6.8099999999999994E-2</v>
      </c>
    </row>
    <row r="70" spans="2:9">
      <c r="B70" s="33">
        <v>44915</v>
      </c>
      <c r="C70" s="29">
        <v>1.4825999999999999</v>
      </c>
      <c r="D70" s="35">
        <f t="shared" si="18"/>
        <v>3.5190615835777095E-2</v>
      </c>
      <c r="E70" s="29">
        <f t="shared" si="19"/>
        <v>1.4144999999999999</v>
      </c>
      <c r="F70" s="35">
        <f t="shared" si="20"/>
        <v>0.13650972199903588</v>
      </c>
      <c r="G70" s="36">
        <f>Tabel12[[#This Row],[Evolutie
diesel 10 ppm
t.o.v. 01/01/2022]]*$A$2</f>
        <v>7.4217008797653897E-3</v>
      </c>
      <c r="H70" s="36">
        <f>Tabel12[[#This Row],[Evolutie
professionele diesel
t.o.v. 01/01/2022]]*$A$2</f>
        <v>2.8789900369596669E-2</v>
      </c>
      <c r="I70" s="23">
        <v>6.8099999999999994E-2</v>
      </c>
    </row>
    <row r="71" spans="2:9">
      <c r="B71" s="33">
        <v>44926</v>
      </c>
      <c r="C71" s="29">
        <v>1.4992000000000001</v>
      </c>
      <c r="D71" s="35">
        <f>($C71/$C$2)-1</f>
        <v>4.6781175813433995E-2</v>
      </c>
      <c r="E71" s="29">
        <f>C71-I71</f>
        <v>1.4311</v>
      </c>
      <c r="F71" s="35">
        <f>($E71/$E$2)-1</f>
        <v>0.14984734051100768</v>
      </c>
      <c r="G71" s="36">
        <f>Tabel12[[#This Row],[Evolutie
diesel 10 ppm
t.o.v. 01/01/2022]]*$A$2</f>
        <v>9.8661499790532303E-3</v>
      </c>
      <c r="H71" s="36">
        <f>Tabel12[[#This Row],[Evolutie
professionele diesel
t.o.v. 01/01/2022]]*$A$2</f>
        <v>3.1602804113771518E-2</v>
      </c>
      <c r="I71" s="23">
        <v>6.8099999999999994E-2</v>
      </c>
    </row>
  </sheetData>
  <phoneticPr fontId="6" type="noConversion"/>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8714-11DF-4DCB-84C5-4725E45CE04E}">
  <dimension ref="A1:G366"/>
  <sheetViews>
    <sheetView workbookViewId="0">
      <pane ySplit="1" topLeftCell="A344" activePane="bottomLeft" state="frozen"/>
      <selection pane="bottomLeft" activeCell="B366" sqref="B366:D366"/>
    </sheetView>
  </sheetViews>
  <sheetFormatPr defaultRowHeight="12.6"/>
  <cols>
    <col min="1" max="4" width="15.5703125" customWidth="1"/>
    <col min="6" max="6" width="9.5703125" customWidth="1"/>
    <col min="7" max="7" width="9" customWidth="1"/>
  </cols>
  <sheetData>
    <row r="1" spans="1:7" ht="29.1">
      <c r="A1" s="70" t="s">
        <v>0</v>
      </c>
      <c r="B1" s="71" t="s">
        <v>6</v>
      </c>
      <c r="C1" s="206" t="s">
        <v>2</v>
      </c>
      <c r="D1" s="208" t="s">
        <v>3</v>
      </c>
    </row>
    <row r="2" spans="1:7" ht="14.45">
      <c r="A2" s="73">
        <v>45658</v>
      </c>
      <c r="B2" s="74">
        <v>1.4719</v>
      </c>
      <c r="C2" s="207">
        <v>1.4702</v>
      </c>
      <c r="D2" s="209">
        <v>2.1892999999999998</v>
      </c>
    </row>
    <row r="3" spans="1:7" ht="14.45">
      <c r="A3" s="73">
        <v>45659</v>
      </c>
      <c r="B3" s="74">
        <v>1.4719</v>
      </c>
      <c r="C3" s="207">
        <v>1.4702</v>
      </c>
      <c r="D3" s="209">
        <v>2.1892999999999998</v>
      </c>
      <c r="F3" s="66" t="s">
        <v>4</v>
      </c>
      <c r="G3" s="56"/>
    </row>
    <row r="4" spans="1:7" ht="14.45">
      <c r="A4" s="73">
        <v>45660</v>
      </c>
      <c r="B4" s="74">
        <v>1.4719</v>
      </c>
      <c r="C4" s="207">
        <v>1.4702</v>
      </c>
      <c r="D4" s="209">
        <v>2.1892999999999998</v>
      </c>
      <c r="F4" s="67">
        <f>AVERAGE(B2:B365)</f>
        <v>1.4344906515580751</v>
      </c>
      <c r="G4" s="68" t="s">
        <v>5</v>
      </c>
    </row>
    <row r="5" spans="1:7" ht="14.45">
      <c r="A5" s="73">
        <v>45661</v>
      </c>
      <c r="B5" s="74">
        <v>1.4719</v>
      </c>
      <c r="C5" s="207">
        <v>1.4702</v>
      </c>
      <c r="D5" s="209">
        <v>2.1892999999999998</v>
      </c>
    </row>
    <row r="6" spans="1:7" ht="14.45">
      <c r="A6" s="73">
        <v>45662</v>
      </c>
      <c r="B6" s="74">
        <v>1.4719</v>
      </c>
      <c r="C6" s="207">
        <v>1.4702</v>
      </c>
      <c r="D6" s="209">
        <v>2.1892999999999998</v>
      </c>
    </row>
    <row r="7" spans="1:7" ht="14.45">
      <c r="A7" s="73">
        <v>45663</v>
      </c>
      <c r="B7" s="74">
        <v>1.4719</v>
      </c>
      <c r="C7" s="207">
        <v>1.4702</v>
      </c>
      <c r="D7" s="209">
        <v>2.1892999999999998</v>
      </c>
    </row>
    <row r="8" spans="1:7" ht="14.45">
      <c r="A8" s="73">
        <v>45664</v>
      </c>
      <c r="B8" s="74">
        <v>1.4719</v>
      </c>
      <c r="C8" s="207">
        <v>1.4702</v>
      </c>
      <c r="D8" s="209">
        <v>2.1892999999999998</v>
      </c>
    </row>
    <row r="9" spans="1:7" ht="14.45">
      <c r="A9" s="73">
        <v>45665</v>
      </c>
      <c r="B9" s="74">
        <v>1.4719</v>
      </c>
      <c r="C9" s="207">
        <v>1.4702</v>
      </c>
      <c r="D9" s="209">
        <v>2.1892999999999998</v>
      </c>
    </row>
    <row r="10" spans="1:7" ht="14.45">
      <c r="A10" s="73">
        <v>45666</v>
      </c>
      <c r="B10" s="74">
        <v>1.4719</v>
      </c>
      <c r="C10" s="207">
        <v>1.4702</v>
      </c>
      <c r="D10" s="209">
        <v>2.1892999999999998</v>
      </c>
    </row>
    <row r="11" spans="1:7" ht="14.45">
      <c r="A11" s="73">
        <v>45667</v>
      </c>
      <c r="B11" s="74">
        <v>1.4719</v>
      </c>
      <c r="C11" s="207">
        <v>1.4702</v>
      </c>
      <c r="D11" s="209">
        <v>2.1892999999999998</v>
      </c>
    </row>
    <row r="12" spans="1:7" ht="14.45">
      <c r="A12" s="73">
        <v>45668</v>
      </c>
      <c r="B12" s="74">
        <v>1.4908999999999999</v>
      </c>
      <c r="C12" s="207">
        <v>1.4893000000000001</v>
      </c>
      <c r="D12" s="209">
        <v>2.2198000000000002</v>
      </c>
    </row>
    <row r="13" spans="1:7" ht="14.45">
      <c r="A13" s="73">
        <v>45669</v>
      </c>
      <c r="B13" s="74">
        <v>1.4908999999999999</v>
      </c>
      <c r="C13" s="207">
        <v>1.4893000000000001</v>
      </c>
      <c r="D13" s="209">
        <v>2.2198000000000002</v>
      </c>
    </row>
    <row r="14" spans="1:7" ht="14.45">
      <c r="A14" s="73">
        <v>45670</v>
      </c>
      <c r="B14" s="74">
        <v>1.4908999999999999</v>
      </c>
      <c r="C14" s="207">
        <v>1.4893000000000001</v>
      </c>
      <c r="D14" s="209">
        <v>2.2198000000000002</v>
      </c>
    </row>
    <row r="15" spans="1:7" ht="14.45">
      <c r="A15" s="73">
        <v>45671</v>
      </c>
      <c r="B15" s="74">
        <v>1.4908999999999999</v>
      </c>
      <c r="C15" s="207">
        <v>1.4893000000000001</v>
      </c>
      <c r="D15" s="209">
        <v>2.2198000000000002</v>
      </c>
    </row>
    <row r="16" spans="1:7" ht="14.45">
      <c r="A16" s="73">
        <v>45672</v>
      </c>
      <c r="B16" s="74">
        <v>1.4908999999999999</v>
      </c>
      <c r="C16" s="207">
        <v>1.4893000000000001</v>
      </c>
      <c r="D16" s="209">
        <v>2.2198000000000002</v>
      </c>
    </row>
    <row r="17" spans="1:4" ht="14.45">
      <c r="A17" s="73">
        <v>45673</v>
      </c>
      <c r="B17" s="74">
        <v>1.4908999999999999</v>
      </c>
      <c r="C17" s="207">
        <v>1.4893000000000001</v>
      </c>
      <c r="D17" s="209">
        <v>2.2198000000000002</v>
      </c>
    </row>
    <row r="18" spans="1:4" ht="14.45">
      <c r="A18" s="73">
        <v>45674</v>
      </c>
      <c r="B18" s="74">
        <v>1.5347</v>
      </c>
      <c r="C18" s="207">
        <v>1.5314000000000001</v>
      </c>
      <c r="D18" s="209">
        <v>2.2810000000000001</v>
      </c>
    </row>
    <row r="19" spans="1:4" ht="14.45">
      <c r="A19" s="73">
        <v>45675</v>
      </c>
      <c r="B19" s="74">
        <v>1.5347</v>
      </c>
      <c r="C19" s="207">
        <v>1.5314000000000001</v>
      </c>
      <c r="D19" s="209">
        <v>2.2810000000000001</v>
      </c>
    </row>
    <row r="20" spans="1:4" ht="14.45">
      <c r="A20" s="73">
        <v>45676</v>
      </c>
      <c r="B20" s="74">
        <v>1.5347</v>
      </c>
      <c r="C20" s="207">
        <v>1.5314000000000001</v>
      </c>
      <c r="D20" s="209">
        <v>2.2810000000000001</v>
      </c>
    </row>
    <row r="21" spans="1:4" ht="14.45">
      <c r="A21" s="73">
        <v>45677</v>
      </c>
      <c r="B21" s="74">
        <v>1.5347</v>
      </c>
      <c r="C21" s="207">
        <v>1.5314000000000001</v>
      </c>
      <c r="D21" s="209">
        <v>2.2810000000000001</v>
      </c>
    </row>
    <row r="22" spans="1:4" ht="14.45">
      <c r="A22" s="73">
        <v>45678</v>
      </c>
      <c r="B22" s="74">
        <v>1.5347</v>
      </c>
      <c r="C22" s="207">
        <v>1.5314000000000001</v>
      </c>
      <c r="D22" s="209">
        <v>2.2810000000000001</v>
      </c>
    </row>
    <row r="23" spans="1:4" ht="14.45">
      <c r="A23" s="73">
        <v>45679</v>
      </c>
      <c r="B23" s="74">
        <v>1.5347</v>
      </c>
      <c r="C23" s="207">
        <v>1.5314000000000001</v>
      </c>
      <c r="D23" s="209">
        <v>2.2810000000000001</v>
      </c>
    </row>
    <row r="24" spans="1:4" ht="14.45">
      <c r="A24" s="73">
        <v>45680</v>
      </c>
      <c r="B24" s="74">
        <v>1.5347</v>
      </c>
      <c r="C24" s="207">
        <v>1.5314000000000001</v>
      </c>
      <c r="D24" s="209">
        <v>2.2810000000000001</v>
      </c>
    </row>
    <row r="25" spans="1:4" ht="14.45">
      <c r="A25" s="73">
        <v>45681</v>
      </c>
      <c r="B25" s="74">
        <v>1.4983</v>
      </c>
      <c r="C25" s="207">
        <v>1.4959</v>
      </c>
      <c r="D25" s="209">
        <v>2.2446000000000002</v>
      </c>
    </row>
    <row r="26" spans="1:4" ht="14.45">
      <c r="A26" s="73">
        <v>45682</v>
      </c>
      <c r="B26" s="74">
        <v>1.4983</v>
      </c>
      <c r="C26" s="207">
        <v>1.4959</v>
      </c>
      <c r="D26" s="209">
        <v>2.2446000000000002</v>
      </c>
    </row>
    <row r="27" spans="1:4" ht="14.45">
      <c r="A27" s="73">
        <v>45683</v>
      </c>
      <c r="B27" s="74">
        <v>1.4983</v>
      </c>
      <c r="C27" s="207">
        <v>1.4959</v>
      </c>
      <c r="D27" s="209">
        <v>2.2446000000000002</v>
      </c>
    </row>
    <row r="28" spans="1:4" ht="14.45">
      <c r="A28" s="73">
        <v>45684</v>
      </c>
      <c r="B28" s="74">
        <v>1.4983</v>
      </c>
      <c r="C28" s="207">
        <v>1.4959</v>
      </c>
      <c r="D28" s="209">
        <v>2.2446000000000002</v>
      </c>
    </row>
    <row r="29" spans="1:4" ht="14.45">
      <c r="A29" s="73">
        <v>45685</v>
      </c>
      <c r="B29" s="74">
        <v>1.4983</v>
      </c>
      <c r="C29" s="207">
        <v>1.4959</v>
      </c>
      <c r="D29" s="209">
        <v>2.2446000000000002</v>
      </c>
    </row>
    <row r="30" spans="1:4" ht="14.45">
      <c r="A30" s="73">
        <v>45686</v>
      </c>
      <c r="B30" s="74">
        <v>1.4983</v>
      </c>
      <c r="C30" s="207">
        <v>1.4959</v>
      </c>
      <c r="D30" s="209">
        <v>2.2446000000000002</v>
      </c>
    </row>
    <row r="31" spans="1:4" ht="14.45">
      <c r="A31" s="73">
        <v>45687</v>
      </c>
      <c r="B31" s="74">
        <v>1.4983</v>
      </c>
      <c r="C31" s="207">
        <v>1.4959</v>
      </c>
      <c r="D31" s="209">
        <v>2.2446000000000002</v>
      </c>
    </row>
    <row r="32" spans="1:4" ht="14.45">
      <c r="A32" s="73">
        <v>45688</v>
      </c>
      <c r="B32" s="74">
        <v>1.4835</v>
      </c>
      <c r="C32" s="207">
        <v>1.4810000000000001</v>
      </c>
      <c r="D32" s="209">
        <v>2.2463000000000002</v>
      </c>
    </row>
    <row r="33" spans="1:4" ht="14.45">
      <c r="A33" s="73">
        <v>45689</v>
      </c>
      <c r="B33" s="74">
        <v>1.4835</v>
      </c>
      <c r="C33" s="207">
        <v>1.4810000000000001</v>
      </c>
      <c r="D33" s="209">
        <v>2.2463000000000002</v>
      </c>
    </row>
    <row r="34" spans="1:4" ht="14.45">
      <c r="A34" s="73">
        <v>45690</v>
      </c>
      <c r="B34" s="74">
        <v>1.4835</v>
      </c>
      <c r="C34" s="207">
        <v>1.4810000000000001</v>
      </c>
      <c r="D34" s="209">
        <v>2.2463000000000002</v>
      </c>
    </row>
    <row r="35" spans="1:4" ht="14.45">
      <c r="A35" s="73">
        <v>45691</v>
      </c>
      <c r="B35" s="74">
        <v>1.4835</v>
      </c>
      <c r="C35" s="207">
        <v>1.4810000000000001</v>
      </c>
      <c r="D35" s="209">
        <v>2.2463000000000002</v>
      </c>
    </row>
    <row r="36" spans="1:4" ht="14.45">
      <c r="A36" s="73">
        <v>45692</v>
      </c>
      <c r="B36" s="74">
        <v>1.4835</v>
      </c>
      <c r="C36" s="207">
        <v>1.4810000000000001</v>
      </c>
      <c r="D36" s="209">
        <v>2.2463000000000002</v>
      </c>
    </row>
    <row r="37" spans="1:4" ht="14.45">
      <c r="A37" s="73">
        <v>45693</v>
      </c>
      <c r="B37" s="74">
        <v>1.4835</v>
      </c>
      <c r="C37" s="207">
        <v>1.4810000000000001</v>
      </c>
      <c r="D37" s="209">
        <v>2.2463000000000002</v>
      </c>
    </row>
    <row r="38" spans="1:4" ht="14.45">
      <c r="A38" s="73">
        <v>45694</v>
      </c>
      <c r="B38" s="74">
        <v>1.4835</v>
      </c>
      <c r="C38" s="207">
        <v>1.4810000000000001</v>
      </c>
      <c r="D38" s="209">
        <v>2.2463000000000002</v>
      </c>
    </row>
    <row r="39" spans="1:4" ht="14.45">
      <c r="A39" s="73">
        <v>45695</v>
      </c>
      <c r="B39" s="74">
        <v>1.4835</v>
      </c>
      <c r="C39" s="207">
        <v>1.4810000000000001</v>
      </c>
      <c r="D39" s="209">
        <v>2.2463000000000002</v>
      </c>
    </row>
    <row r="40" spans="1:4" ht="14.45">
      <c r="A40" s="73">
        <v>45696</v>
      </c>
      <c r="B40" s="74">
        <v>1.4835</v>
      </c>
      <c r="C40" s="207">
        <v>1.4810000000000001</v>
      </c>
      <c r="D40" s="209">
        <v>2.2463000000000002</v>
      </c>
    </row>
    <row r="41" spans="1:4" ht="14.45">
      <c r="A41" s="73">
        <v>45697</v>
      </c>
      <c r="B41" s="74">
        <v>1.4835</v>
      </c>
      <c r="C41" s="207">
        <v>1.4810000000000001</v>
      </c>
      <c r="D41" s="209">
        <v>2.2463000000000002</v>
      </c>
    </row>
    <row r="42" spans="1:4" ht="14.45">
      <c r="A42" s="73">
        <v>45698</v>
      </c>
      <c r="B42" s="74">
        <v>1.4835</v>
      </c>
      <c r="C42" s="207">
        <v>1.4810000000000001</v>
      </c>
      <c r="D42" s="209">
        <v>2.2463000000000002</v>
      </c>
    </row>
    <row r="43" spans="1:4" ht="14.45">
      <c r="A43" s="73">
        <v>45699</v>
      </c>
      <c r="B43" s="74">
        <v>1.4835</v>
      </c>
      <c r="C43" s="207">
        <v>1.4810000000000001</v>
      </c>
      <c r="D43" s="209">
        <v>2.2463000000000002</v>
      </c>
    </row>
    <row r="44" spans="1:4" ht="14.45">
      <c r="A44" s="73">
        <v>45700</v>
      </c>
      <c r="B44" s="74">
        <v>1.4835</v>
      </c>
      <c r="C44" s="207">
        <v>1.4810000000000001</v>
      </c>
      <c r="D44" s="209">
        <v>2.2463000000000002</v>
      </c>
    </row>
    <row r="45" spans="1:4" ht="14.45">
      <c r="A45" s="73">
        <v>45701</v>
      </c>
      <c r="B45" s="74">
        <v>1.5083</v>
      </c>
      <c r="C45" s="207">
        <v>1.5065999999999999</v>
      </c>
      <c r="D45" s="209">
        <v>2.2305999999999999</v>
      </c>
    </row>
    <row r="46" spans="1:4" ht="14.45">
      <c r="A46" s="73">
        <v>45702</v>
      </c>
      <c r="B46" s="74">
        <v>1.5083</v>
      </c>
      <c r="C46" s="207">
        <v>1.5065999999999999</v>
      </c>
      <c r="D46" s="209">
        <v>2.2305999999999999</v>
      </c>
    </row>
    <row r="47" spans="1:4" ht="14.45">
      <c r="A47" s="73">
        <v>45703</v>
      </c>
      <c r="B47" s="74">
        <v>1.4883999999999999</v>
      </c>
      <c r="C47" s="207">
        <v>1.4867999999999999</v>
      </c>
      <c r="D47" s="209">
        <v>2.1612</v>
      </c>
    </row>
    <row r="48" spans="1:4" ht="14.45">
      <c r="A48" s="73">
        <v>45704</v>
      </c>
      <c r="B48" s="74">
        <v>1.4883999999999999</v>
      </c>
      <c r="C48" s="207">
        <v>1.4867999999999999</v>
      </c>
      <c r="D48" s="209">
        <v>2.1612</v>
      </c>
    </row>
    <row r="49" spans="1:4" ht="14.45">
      <c r="A49" s="73">
        <v>45705</v>
      </c>
      <c r="B49" s="74">
        <v>1.4883999999999999</v>
      </c>
      <c r="C49" s="207">
        <v>1.4867999999999999</v>
      </c>
      <c r="D49" s="209">
        <v>2.1612</v>
      </c>
    </row>
    <row r="50" spans="1:4" ht="14.45">
      <c r="A50" s="73">
        <v>45706</v>
      </c>
      <c r="B50" s="74">
        <v>1.4883999999999999</v>
      </c>
      <c r="C50" s="207">
        <v>1.4867999999999999</v>
      </c>
      <c r="D50" s="209">
        <v>2.1612</v>
      </c>
    </row>
    <row r="51" spans="1:4" ht="14.45">
      <c r="A51" s="73">
        <v>45707</v>
      </c>
      <c r="B51" s="74">
        <v>1.4883999999999999</v>
      </c>
      <c r="C51" s="207">
        <v>1.4867999999999999</v>
      </c>
      <c r="D51" s="209">
        <v>2.1612</v>
      </c>
    </row>
    <row r="52" spans="1:4" ht="14.45">
      <c r="A52" s="73">
        <v>45708</v>
      </c>
      <c r="B52" s="74">
        <v>1.4883999999999999</v>
      </c>
      <c r="C52" s="207">
        <v>1.4867999999999999</v>
      </c>
      <c r="D52" s="209">
        <v>2.1612</v>
      </c>
    </row>
    <row r="53" spans="1:4" ht="14.45">
      <c r="A53" s="73">
        <v>45709</v>
      </c>
      <c r="B53" s="74">
        <v>1.4883999999999999</v>
      </c>
      <c r="C53" s="207">
        <v>1.4867999999999999</v>
      </c>
      <c r="D53" s="209">
        <v>2.1612</v>
      </c>
    </row>
    <row r="54" spans="1:4" ht="14.45">
      <c r="A54" s="73">
        <v>45710</v>
      </c>
      <c r="B54" s="74">
        <v>1.4883999999999999</v>
      </c>
      <c r="C54" s="207">
        <v>1.4867999999999999</v>
      </c>
      <c r="D54" s="209">
        <v>2.1612</v>
      </c>
    </row>
    <row r="55" spans="1:4" ht="14.45">
      <c r="A55" s="73">
        <v>45711</v>
      </c>
      <c r="B55" s="74">
        <v>1.4883999999999999</v>
      </c>
      <c r="C55" s="207">
        <v>1.4867999999999999</v>
      </c>
      <c r="D55" s="209">
        <v>2.1612</v>
      </c>
    </row>
    <row r="56" spans="1:4" ht="14.45">
      <c r="A56" s="73">
        <v>45712</v>
      </c>
      <c r="B56" s="74">
        <v>1.4883999999999999</v>
      </c>
      <c r="C56" s="207">
        <v>1.4867999999999999</v>
      </c>
      <c r="D56" s="209">
        <v>2.1612</v>
      </c>
    </row>
    <row r="57" spans="1:4" ht="14.45">
      <c r="A57" s="73">
        <v>45713</v>
      </c>
      <c r="B57" s="74">
        <v>1.4883999999999999</v>
      </c>
      <c r="C57" s="207">
        <v>1.4867999999999999</v>
      </c>
      <c r="D57" s="209">
        <v>2.1612</v>
      </c>
    </row>
    <row r="58" spans="1:4" ht="14.45">
      <c r="A58" s="73">
        <v>45714</v>
      </c>
      <c r="B58" s="74">
        <v>1.4883999999999999</v>
      </c>
      <c r="C58" s="207">
        <v>1.4867999999999999</v>
      </c>
      <c r="D58" s="209">
        <v>2.1612</v>
      </c>
    </row>
    <row r="59" spans="1:4" ht="14.45">
      <c r="A59" s="73">
        <v>45715</v>
      </c>
      <c r="B59" s="74">
        <v>1.4883999999999999</v>
      </c>
      <c r="C59" s="207">
        <v>1.4867999999999999</v>
      </c>
      <c r="D59" s="209">
        <v>2.1612</v>
      </c>
    </row>
    <row r="60" spans="1:4" ht="14.45">
      <c r="A60" s="73">
        <v>45716</v>
      </c>
      <c r="B60" s="74">
        <v>1.4883999999999999</v>
      </c>
      <c r="C60" s="207">
        <v>1.4867999999999999</v>
      </c>
      <c r="D60" s="209">
        <v>2.1612</v>
      </c>
    </row>
    <row r="61" spans="1:4" ht="14.45">
      <c r="A61" s="73">
        <v>45717</v>
      </c>
      <c r="B61" s="74">
        <v>1.4883999999999999</v>
      </c>
      <c r="C61" s="207">
        <v>1.4867999999999999</v>
      </c>
      <c r="D61" s="209">
        <v>2.1612</v>
      </c>
    </row>
    <row r="62" spans="1:4" ht="14.45">
      <c r="A62" s="73">
        <v>45718</v>
      </c>
      <c r="B62" s="74">
        <v>1.4883999999999999</v>
      </c>
      <c r="C62" s="207">
        <v>1.4867999999999999</v>
      </c>
      <c r="D62" s="209">
        <v>2.1612</v>
      </c>
    </row>
    <row r="63" spans="1:4" ht="14.45">
      <c r="A63" s="73">
        <v>45719</v>
      </c>
      <c r="B63" s="74">
        <v>1.4883999999999999</v>
      </c>
      <c r="C63" s="207">
        <v>1.4867999999999999</v>
      </c>
      <c r="D63" s="209">
        <v>2.1612</v>
      </c>
    </row>
    <row r="64" spans="1:4" ht="14.45">
      <c r="A64" s="73">
        <v>45720</v>
      </c>
      <c r="B64" s="74">
        <v>1.4752000000000001</v>
      </c>
      <c r="C64" s="207">
        <v>1.4743999999999999</v>
      </c>
      <c r="D64" s="209">
        <v>2.1139999999999999</v>
      </c>
    </row>
    <row r="65" spans="1:4" ht="14.45">
      <c r="A65" s="73">
        <v>45721</v>
      </c>
      <c r="B65" s="74">
        <v>1.4752000000000001</v>
      </c>
      <c r="C65" s="207">
        <v>1.4743999999999999</v>
      </c>
      <c r="D65" s="209">
        <v>2.1139999999999999</v>
      </c>
    </row>
    <row r="66" spans="1:4" ht="14.45">
      <c r="A66" s="73">
        <v>45722</v>
      </c>
      <c r="B66" s="74">
        <v>1.4752000000000001</v>
      </c>
      <c r="C66" s="207">
        <v>1.4743999999999999</v>
      </c>
      <c r="D66" s="209">
        <v>2.1139999999999999</v>
      </c>
    </row>
    <row r="67" spans="1:4" ht="14.45">
      <c r="A67" s="73">
        <v>45723</v>
      </c>
      <c r="B67" s="74">
        <v>1.4314</v>
      </c>
      <c r="C67" s="207">
        <v>1.4306000000000001</v>
      </c>
      <c r="D67" s="209">
        <v>2.0701999999999998</v>
      </c>
    </row>
    <row r="68" spans="1:4" ht="14.45">
      <c r="A68" s="73">
        <v>45724</v>
      </c>
      <c r="B68" s="74">
        <v>1.4314</v>
      </c>
      <c r="C68" s="207">
        <v>1.4306000000000001</v>
      </c>
      <c r="D68" s="209">
        <v>2.0701999999999998</v>
      </c>
    </row>
    <row r="69" spans="1:4" ht="14.45">
      <c r="A69" s="73">
        <v>45725</v>
      </c>
      <c r="B69" s="74">
        <v>1.4314</v>
      </c>
      <c r="C69" s="207">
        <v>1.4306000000000001</v>
      </c>
      <c r="D69" s="209">
        <v>2.0701999999999998</v>
      </c>
    </row>
    <row r="70" spans="1:4" ht="14.45">
      <c r="A70" s="73">
        <v>45726</v>
      </c>
      <c r="B70" s="74">
        <v>1.4314</v>
      </c>
      <c r="C70" s="207">
        <v>1.4306000000000001</v>
      </c>
      <c r="D70" s="209">
        <v>2.0701999999999998</v>
      </c>
    </row>
    <row r="71" spans="1:4" ht="14.45">
      <c r="A71" s="73">
        <v>45727</v>
      </c>
      <c r="B71" s="74">
        <v>1.4314</v>
      </c>
      <c r="C71" s="207">
        <v>1.4306000000000001</v>
      </c>
      <c r="D71" s="209">
        <v>2.0701999999999998</v>
      </c>
    </row>
    <row r="72" spans="1:4" ht="14.45">
      <c r="A72" s="73">
        <v>45728</v>
      </c>
      <c r="B72" s="74">
        <v>1.4314</v>
      </c>
      <c r="C72" s="207">
        <v>1.4306000000000001</v>
      </c>
      <c r="D72" s="209">
        <v>2.0701999999999998</v>
      </c>
    </row>
    <row r="73" spans="1:4" ht="14.45">
      <c r="A73" s="73">
        <v>45729</v>
      </c>
      <c r="B73" s="74">
        <v>1.4314</v>
      </c>
      <c r="C73" s="207">
        <v>1.4306000000000001</v>
      </c>
      <c r="D73" s="209">
        <v>2.0701999999999998</v>
      </c>
    </row>
    <row r="74" spans="1:4" ht="14.45">
      <c r="A74" s="73">
        <v>45730</v>
      </c>
      <c r="B74" s="74">
        <v>1.4314</v>
      </c>
      <c r="C74" s="207">
        <v>1.4306000000000001</v>
      </c>
      <c r="D74" s="209">
        <v>2.0701999999999998</v>
      </c>
    </row>
    <row r="75" spans="1:4" ht="14.45">
      <c r="A75" s="73">
        <v>45731</v>
      </c>
      <c r="B75" s="74">
        <v>1.4314</v>
      </c>
      <c r="C75" s="207">
        <v>1.4306000000000001</v>
      </c>
      <c r="D75" s="209">
        <v>2.0701999999999998</v>
      </c>
    </row>
    <row r="76" spans="1:4" ht="14.45">
      <c r="A76" s="73">
        <v>45732</v>
      </c>
      <c r="B76" s="74">
        <v>1.4314</v>
      </c>
      <c r="C76" s="207">
        <v>1.4306000000000001</v>
      </c>
      <c r="D76" s="209">
        <v>2.0701999999999998</v>
      </c>
    </row>
    <row r="77" spans="1:4" ht="14.45">
      <c r="A77" s="73">
        <v>45733</v>
      </c>
      <c r="B77" s="74">
        <v>1.4314</v>
      </c>
      <c r="C77" s="207">
        <v>1.4306000000000001</v>
      </c>
      <c r="D77" s="209">
        <v>2.0701999999999998</v>
      </c>
    </row>
    <row r="78" spans="1:4" ht="14.45">
      <c r="A78" s="73">
        <v>45734</v>
      </c>
      <c r="B78" s="74">
        <v>1.4314</v>
      </c>
      <c r="C78" s="207">
        <v>1.4306000000000001</v>
      </c>
      <c r="D78" s="209">
        <v>2.0701999999999998</v>
      </c>
    </row>
    <row r="79" spans="1:4" ht="14.45">
      <c r="A79" s="73">
        <v>45735</v>
      </c>
      <c r="B79" s="74">
        <v>1.4314</v>
      </c>
      <c r="C79" s="207">
        <v>1.4306000000000001</v>
      </c>
      <c r="D79" s="209">
        <v>2.0701999999999998</v>
      </c>
    </row>
    <row r="80" spans="1:4" ht="14.45">
      <c r="A80" s="73">
        <v>45736</v>
      </c>
      <c r="B80" s="74">
        <v>1.4314</v>
      </c>
      <c r="C80" s="207">
        <v>1.4306000000000001</v>
      </c>
      <c r="D80" s="209">
        <v>2.0701999999999998</v>
      </c>
    </row>
    <row r="81" spans="1:4" ht="14.45">
      <c r="A81" s="73">
        <v>45737</v>
      </c>
      <c r="B81" s="74">
        <v>1.4239999999999999</v>
      </c>
      <c r="C81" s="207">
        <v>1.4231</v>
      </c>
      <c r="D81" s="209">
        <v>2.0834999999999999</v>
      </c>
    </row>
    <row r="82" spans="1:4" ht="14.45">
      <c r="A82" s="73">
        <v>45738</v>
      </c>
      <c r="B82" s="74">
        <v>1.4239999999999999</v>
      </c>
      <c r="C82" s="207">
        <v>1.4231</v>
      </c>
      <c r="D82" s="209">
        <v>2.0834999999999999</v>
      </c>
    </row>
    <row r="83" spans="1:4" ht="14.45">
      <c r="A83" s="73">
        <v>45739</v>
      </c>
      <c r="B83" s="74">
        <v>1.4239999999999999</v>
      </c>
      <c r="C83" s="207">
        <v>1.4231</v>
      </c>
      <c r="D83" s="209">
        <v>2.0834999999999999</v>
      </c>
    </row>
    <row r="84" spans="1:4" ht="14.45">
      <c r="A84" s="73">
        <v>45740</v>
      </c>
      <c r="B84" s="74">
        <v>1.4239999999999999</v>
      </c>
      <c r="C84" s="207">
        <v>1.4231</v>
      </c>
      <c r="D84" s="209">
        <v>2.0834999999999999</v>
      </c>
    </row>
    <row r="85" spans="1:4" ht="14.45">
      <c r="A85" s="73">
        <v>45741</v>
      </c>
      <c r="B85" s="74">
        <v>1.4239999999999999</v>
      </c>
      <c r="C85" s="207">
        <v>1.4231</v>
      </c>
      <c r="D85" s="209">
        <v>2.0834999999999999</v>
      </c>
    </row>
    <row r="86" spans="1:4" ht="14.45">
      <c r="A86" s="73">
        <v>45742</v>
      </c>
      <c r="B86" s="74">
        <v>1.4239999999999999</v>
      </c>
      <c r="C86" s="207">
        <v>1.4231</v>
      </c>
      <c r="D86" s="209">
        <v>2.0834999999999999</v>
      </c>
    </row>
    <row r="87" spans="1:4" ht="14.45">
      <c r="A87" s="73">
        <v>45743</v>
      </c>
      <c r="B87" s="74">
        <v>1.4239999999999999</v>
      </c>
      <c r="C87" s="207">
        <v>1.4231</v>
      </c>
      <c r="D87" s="209">
        <v>2.0834999999999999</v>
      </c>
    </row>
    <row r="88" spans="1:4" ht="14.45">
      <c r="A88" s="73">
        <v>45744</v>
      </c>
      <c r="B88" s="74">
        <v>1.4488000000000001</v>
      </c>
      <c r="C88" s="207">
        <v>1.4479</v>
      </c>
      <c r="D88" s="209">
        <v>2.1429999999999998</v>
      </c>
    </row>
    <row r="89" spans="1:4" ht="14.45">
      <c r="A89" s="73">
        <v>45745</v>
      </c>
      <c r="B89" s="74">
        <v>1.4488000000000001</v>
      </c>
      <c r="C89" s="207">
        <v>1.4479</v>
      </c>
      <c r="D89" s="209">
        <v>2.1429999999999998</v>
      </c>
    </row>
    <row r="90" spans="1:4" ht="14.45">
      <c r="A90" s="73">
        <v>45746</v>
      </c>
      <c r="B90" s="74">
        <v>1.4488000000000001</v>
      </c>
      <c r="C90" s="207">
        <v>1.4479</v>
      </c>
      <c r="D90" s="209">
        <v>2.1429999999999998</v>
      </c>
    </row>
    <row r="91" spans="1:4" ht="14.45">
      <c r="A91" s="73">
        <v>45747</v>
      </c>
      <c r="B91" s="74">
        <v>1.4488000000000001</v>
      </c>
      <c r="C91" s="207">
        <v>1.4479</v>
      </c>
      <c r="D91" s="209">
        <v>2.1429999999999998</v>
      </c>
    </row>
    <row r="92" spans="1:4" ht="14.45">
      <c r="A92" s="73">
        <v>45748</v>
      </c>
      <c r="B92" s="74" t="s">
        <v>7</v>
      </c>
      <c r="C92" s="207">
        <v>1.4503999999999999</v>
      </c>
      <c r="D92" s="209">
        <v>2.1455000000000002</v>
      </c>
    </row>
    <row r="93" spans="1:4" ht="14.45">
      <c r="A93" s="73">
        <v>45749</v>
      </c>
      <c r="B93" s="74" t="s">
        <v>7</v>
      </c>
      <c r="C93" s="207">
        <v>1.4503999999999999</v>
      </c>
      <c r="D93" s="209">
        <v>2.1455000000000002</v>
      </c>
    </row>
    <row r="94" spans="1:4" ht="14.45">
      <c r="A94" s="73">
        <v>45750</v>
      </c>
      <c r="B94" s="74" t="s">
        <v>7</v>
      </c>
      <c r="C94" s="207">
        <v>1.4503999999999999</v>
      </c>
      <c r="D94" s="209">
        <v>2.1455000000000002</v>
      </c>
    </row>
    <row r="95" spans="1:4" ht="14.45">
      <c r="A95" s="73">
        <v>45751</v>
      </c>
      <c r="B95" s="74" t="s">
        <v>7</v>
      </c>
      <c r="C95" s="207">
        <v>1.4503999999999999</v>
      </c>
      <c r="D95" s="209">
        <v>2.1455000000000002</v>
      </c>
    </row>
    <row r="96" spans="1:4" ht="14.45">
      <c r="A96" s="73">
        <v>45752</v>
      </c>
      <c r="B96" s="74" t="s">
        <v>8</v>
      </c>
      <c r="C96" s="207">
        <v>1.4074</v>
      </c>
      <c r="D96" s="209">
        <v>2.0916999999999999</v>
      </c>
    </row>
    <row r="97" spans="1:4" ht="14.45">
      <c r="A97" s="73">
        <v>45753</v>
      </c>
      <c r="B97" s="74" t="s">
        <v>8</v>
      </c>
      <c r="C97" s="207">
        <v>1.4074</v>
      </c>
      <c r="D97" s="209">
        <v>2.0916999999999999</v>
      </c>
    </row>
    <row r="98" spans="1:4" ht="14.45">
      <c r="A98" s="73">
        <v>45754</v>
      </c>
      <c r="B98" s="74" t="s">
        <v>8</v>
      </c>
      <c r="C98" s="207">
        <v>1.4074</v>
      </c>
      <c r="D98" s="209">
        <v>2.0916999999999999</v>
      </c>
    </row>
    <row r="99" spans="1:4" ht="14.45">
      <c r="A99" s="73">
        <v>45755</v>
      </c>
      <c r="B99" s="74" t="s">
        <v>8</v>
      </c>
      <c r="C99" s="207">
        <v>1.4074</v>
      </c>
      <c r="D99" s="209">
        <v>2.0916999999999999</v>
      </c>
    </row>
    <row r="100" spans="1:4" ht="14.45">
      <c r="A100" s="73">
        <v>45756</v>
      </c>
      <c r="B100" s="74" t="s">
        <v>8</v>
      </c>
      <c r="C100" s="207">
        <v>1.4074</v>
      </c>
      <c r="D100" s="209">
        <v>2.0916999999999999</v>
      </c>
    </row>
    <row r="101" spans="1:4" ht="14.45">
      <c r="A101" s="73">
        <v>45757</v>
      </c>
      <c r="B101" s="74" t="s">
        <v>8</v>
      </c>
      <c r="C101" s="207">
        <v>1.4074</v>
      </c>
      <c r="D101" s="209">
        <v>2.0916999999999999</v>
      </c>
    </row>
    <row r="102" spans="1:4" ht="14.45">
      <c r="A102" s="73">
        <v>45758</v>
      </c>
      <c r="B102" s="74" t="s">
        <v>8</v>
      </c>
      <c r="C102" s="207">
        <v>1.4074</v>
      </c>
      <c r="D102" s="209">
        <v>2.0916999999999999</v>
      </c>
    </row>
    <row r="103" spans="1:4" ht="14.45">
      <c r="A103" s="73">
        <v>45759</v>
      </c>
      <c r="B103" s="74">
        <v>1.3744000000000001</v>
      </c>
      <c r="C103" s="207">
        <v>1.3727</v>
      </c>
      <c r="D103" s="209">
        <v>2.0752000000000002</v>
      </c>
    </row>
    <row r="104" spans="1:4" ht="14.45">
      <c r="A104" s="73">
        <v>45760</v>
      </c>
      <c r="B104" s="74">
        <v>1.3744000000000001</v>
      </c>
      <c r="C104" s="207">
        <v>1.3727</v>
      </c>
      <c r="D104" s="209">
        <v>2.0752000000000002</v>
      </c>
    </row>
    <row r="105" spans="1:4" ht="14.45">
      <c r="A105" s="73">
        <v>45761</v>
      </c>
      <c r="B105" s="74">
        <v>1.3744000000000001</v>
      </c>
      <c r="C105" s="207">
        <v>1.3727</v>
      </c>
      <c r="D105" s="209">
        <v>2.0752000000000002</v>
      </c>
    </row>
    <row r="106" spans="1:4" ht="14.45">
      <c r="A106" s="73">
        <v>45762</v>
      </c>
      <c r="B106" s="74">
        <v>1.3744000000000001</v>
      </c>
      <c r="C106" s="207">
        <v>1.3727</v>
      </c>
      <c r="D106" s="209">
        <v>2.0752000000000002</v>
      </c>
    </row>
    <row r="107" spans="1:4" ht="14.45">
      <c r="A107" s="73">
        <v>45763</v>
      </c>
      <c r="B107" s="74">
        <v>1.3744000000000001</v>
      </c>
      <c r="C107" s="207">
        <v>1.3727</v>
      </c>
      <c r="D107" s="209">
        <v>2.0752000000000002</v>
      </c>
    </row>
    <row r="108" spans="1:4" ht="14.45">
      <c r="A108" s="73">
        <v>45764</v>
      </c>
      <c r="B108" s="74">
        <v>1.3744000000000001</v>
      </c>
      <c r="C108" s="207">
        <v>1.3727</v>
      </c>
      <c r="D108" s="209">
        <v>2.0752000000000002</v>
      </c>
    </row>
    <row r="109" spans="1:4" ht="14.45">
      <c r="A109" s="73">
        <v>45765</v>
      </c>
      <c r="B109" s="74">
        <v>1.3744000000000001</v>
      </c>
      <c r="C109" s="207">
        <v>1.3727</v>
      </c>
      <c r="D109" s="209">
        <v>2.0752000000000002</v>
      </c>
    </row>
    <row r="110" spans="1:4" ht="14.45">
      <c r="A110" s="73">
        <v>45766</v>
      </c>
      <c r="B110" s="74">
        <v>1.3744000000000001</v>
      </c>
      <c r="C110" s="207">
        <v>1.3727</v>
      </c>
      <c r="D110" s="209">
        <v>2.0752000000000002</v>
      </c>
    </row>
    <row r="111" spans="1:4" ht="14.45">
      <c r="A111" s="73">
        <v>45767</v>
      </c>
      <c r="B111" s="74">
        <v>1.3744000000000001</v>
      </c>
      <c r="C111" s="207">
        <v>1.3727</v>
      </c>
      <c r="D111" s="209">
        <v>2.0752000000000002</v>
      </c>
    </row>
    <row r="112" spans="1:4" ht="14.45">
      <c r="A112" s="73">
        <v>45768</v>
      </c>
      <c r="B112" s="74">
        <v>1.3744000000000001</v>
      </c>
      <c r="C112" s="207">
        <v>1.3727</v>
      </c>
      <c r="D112" s="209">
        <v>2.0752000000000002</v>
      </c>
    </row>
    <row r="113" spans="1:4" ht="14.45">
      <c r="A113" s="73">
        <v>45769</v>
      </c>
      <c r="B113" s="74">
        <v>1.3744000000000001</v>
      </c>
      <c r="C113" s="207">
        <v>1.3727</v>
      </c>
      <c r="D113" s="209">
        <v>2.0752000000000002</v>
      </c>
    </row>
    <row r="114" spans="1:4" ht="14.45">
      <c r="A114" s="73">
        <v>45770</v>
      </c>
      <c r="B114" s="74">
        <v>1.3744000000000001</v>
      </c>
      <c r="C114" s="207">
        <v>1.3727</v>
      </c>
      <c r="D114" s="209">
        <v>2.0752000000000002</v>
      </c>
    </row>
    <row r="115" spans="1:4" ht="14.45">
      <c r="A115" s="73">
        <v>45771</v>
      </c>
      <c r="B115" s="74">
        <v>1.3744000000000001</v>
      </c>
      <c r="C115" s="207">
        <v>1.3727</v>
      </c>
      <c r="D115" s="209">
        <v>2.0752000000000002</v>
      </c>
    </row>
    <row r="116" spans="1:4" ht="14.45">
      <c r="A116" s="73">
        <v>45772</v>
      </c>
      <c r="B116" s="74">
        <v>1.3744000000000001</v>
      </c>
      <c r="C116" s="207">
        <v>1.3727</v>
      </c>
      <c r="D116" s="209">
        <v>2.0752000000000002</v>
      </c>
    </row>
    <row r="117" spans="1:4" ht="14.45">
      <c r="A117" s="73">
        <v>45773</v>
      </c>
      <c r="B117" s="74">
        <v>1.3793</v>
      </c>
      <c r="C117" s="207">
        <v>1.3785000000000001</v>
      </c>
      <c r="D117" s="209">
        <v>2.1065999999999998</v>
      </c>
    </row>
    <row r="118" spans="1:4" ht="14.45">
      <c r="A118" s="73">
        <v>45774</v>
      </c>
      <c r="B118" s="74">
        <v>1.3793</v>
      </c>
      <c r="C118" s="207">
        <v>1.3785000000000001</v>
      </c>
      <c r="D118" s="209">
        <v>2.1065999999999998</v>
      </c>
    </row>
    <row r="119" spans="1:4" ht="14.45">
      <c r="A119" s="73">
        <v>45775</v>
      </c>
      <c r="B119" s="74">
        <v>1.3793</v>
      </c>
      <c r="C119" s="207">
        <v>1.3785000000000001</v>
      </c>
      <c r="D119" s="209">
        <v>2.1065999999999998</v>
      </c>
    </row>
    <row r="120" spans="1:4" ht="14.45">
      <c r="A120" s="73">
        <v>45776</v>
      </c>
      <c r="B120" s="74">
        <v>1.3793</v>
      </c>
      <c r="C120" s="207">
        <v>1.3785000000000001</v>
      </c>
      <c r="D120" s="209">
        <v>2.1065999999999998</v>
      </c>
    </row>
    <row r="121" spans="1:4" ht="14.45">
      <c r="A121" s="73">
        <v>45777</v>
      </c>
      <c r="B121" s="74">
        <v>1.3793</v>
      </c>
      <c r="C121" s="207">
        <v>1.3785000000000001</v>
      </c>
      <c r="D121" s="209">
        <v>2.1065999999999998</v>
      </c>
    </row>
    <row r="122" spans="1:4" ht="14.45">
      <c r="A122" s="73">
        <v>45778</v>
      </c>
      <c r="B122" s="74">
        <v>1.3793</v>
      </c>
      <c r="C122" s="207">
        <v>1.3785000000000001</v>
      </c>
      <c r="D122" s="209">
        <v>2.1065999999999998</v>
      </c>
    </row>
    <row r="123" spans="1:4" ht="14.45">
      <c r="A123" s="73">
        <v>45779</v>
      </c>
      <c r="B123" s="74">
        <v>1.3793</v>
      </c>
      <c r="C123" s="207">
        <v>1.3785000000000001</v>
      </c>
      <c r="D123" s="209">
        <v>2.1065999999999998</v>
      </c>
    </row>
    <row r="124" spans="1:4" ht="14.45">
      <c r="A124" s="73">
        <v>45780</v>
      </c>
      <c r="B124" s="74">
        <v>1.3793</v>
      </c>
      <c r="C124" s="207">
        <v>1.3785000000000001</v>
      </c>
      <c r="D124" s="209">
        <v>2.1065999999999998</v>
      </c>
    </row>
    <row r="125" spans="1:4" ht="14.45">
      <c r="A125" s="73">
        <v>45781</v>
      </c>
      <c r="B125" s="74">
        <v>1.3793</v>
      </c>
      <c r="C125" s="207">
        <v>1.3785000000000001</v>
      </c>
      <c r="D125" s="209">
        <v>2.1065999999999998</v>
      </c>
    </row>
    <row r="126" spans="1:4" ht="14.45">
      <c r="A126" s="73">
        <v>45782</v>
      </c>
      <c r="B126" s="74">
        <v>1.3793</v>
      </c>
      <c r="C126" s="207">
        <v>1.3785000000000001</v>
      </c>
      <c r="D126" s="209">
        <v>2.1065999999999998</v>
      </c>
    </row>
    <row r="127" spans="1:4" ht="14.45">
      <c r="A127" s="73">
        <v>45783</v>
      </c>
      <c r="B127" s="74">
        <v>1.3562000000000001</v>
      </c>
      <c r="C127" s="207">
        <v>1.3545</v>
      </c>
      <c r="D127" s="209">
        <v>2.1139999999999999</v>
      </c>
    </row>
    <row r="128" spans="1:4" ht="14.45">
      <c r="A128" s="73">
        <v>45784</v>
      </c>
      <c r="B128" s="74">
        <v>1.3562000000000001</v>
      </c>
      <c r="C128" s="207">
        <v>1.3545</v>
      </c>
      <c r="D128" s="209">
        <v>2.1139999999999999</v>
      </c>
    </row>
    <row r="129" spans="1:4" ht="14.45">
      <c r="A129" s="73">
        <v>45785</v>
      </c>
      <c r="B129" s="74">
        <v>1.3562000000000001</v>
      </c>
      <c r="C129" s="207">
        <v>1.3545</v>
      </c>
      <c r="D129" s="209">
        <v>2.1139999999999999</v>
      </c>
    </row>
    <row r="130" spans="1:4" ht="14.45">
      <c r="A130" s="73">
        <v>45786</v>
      </c>
      <c r="B130" s="74">
        <v>1.3562000000000001</v>
      </c>
      <c r="C130" s="207">
        <v>1.3545</v>
      </c>
      <c r="D130" s="209">
        <v>2.1139999999999999</v>
      </c>
    </row>
    <row r="131" spans="1:4" ht="14.45">
      <c r="A131" s="73">
        <v>45787</v>
      </c>
      <c r="B131" s="74">
        <v>1.3562000000000001</v>
      </c>
      <c r="C131" s="207">
        <v>1.3545</v>
      </c>
      <c r="D131" s="209">
        <v>2.1139999999999999</v>
      </c>
    </row>
    <row r="132" spans="1:4" ht="14.45">
      <c r="A132" s="73">
        <v>45788</v>
      </c>
      <c r="B132" s="74">
        <v>1.3562000000000001</v>
      </c>
      <c r="C132" s="207">
        <v>1.3545</v>
      </c>
      <c r="D132" s="209">
        <v>2.1139999999999999</v>
      </c>
    </row>
    <row r="133" spans="1:4" ht="14.45">
      <c r="A133" s="73">
        <v>45789</v>
      </c>
      <c r="B133" s="74">
        <v>1.3562000000000001</v>
      </c>
      <c r="C133" s="207">
        <v>1.3545</v>
      </c>
      <c r="D133" s="209">
        <v>2.1139999999999999</v>
      </c>
    </row>
    <row r="134" spans="1:4" ht="14.45">
      <c r="A134" s="73">
        <v>45790</v>
      </c>
      <c r="B134" s="74">
        <v>1.3562000000000001</v>
      </c>
      <c r="C134" s="207">
        <v>1.3545</v>
      </c>
      <c r="D134" s="209">
        <v>2.1139999999999999</v>
      </c>
    </row>
    <row r="135" spans="1:4" ht="14.45">
      <c r="A135" s="73">
        <v>45791</v>
      </c>
      <c r="B135" s="74">
        <v>1.3875999999999999</v>
      </c>
      <c r="C135" s="207">
        <v>1.3851</v>
      </c>
      <c r="D135" s="209">
        <v>2.1934</v>
      </c>
    </row>
    <row r="136" spans="1:4" ht="14.45">
      <c r="A136" s="73">
        <v>45792</v>
      </c>
      <c r="B136" s="74">
        <v>1.3875999999999999</v>
      </c>
      <c r="C136" s="207">
        <v>1.3851</v>
      </c>
      <c r="D136" s="209">
        <v>2.1934</v>
      </c>
    </row>
    <row r="137" spans="1:4" ht="14.45">
      <c r="A137" s="73">
        <v>45793</v>
      </c>
      <c r="B137" s="74">
        <v>1.3875999999999999</v>
      </c>
      <c r="C137" s="207">
        <v>1.3851</v>
      </c>
      <c r="D137" s="209">
        <v>2.1934</v>
      </c>
    </row>
    <row r="138" spans="1:4" ht="14.45">
      <c r="A138" s="73">
        <v>45794</v>
      </c>
      <c r="B138" s="74">
        <v>1.3875999999999999</v>
      </c>
      <c r="C138" s="207">
        <v>1.3851</v>
      </c>
      <c r="D138" s="209">
        <v>2.1934</v>
      </c>
    </row>
    <row r="139" spans="1:4" ht="14.45">
      <c r="A139" s="73">
        <v>45795</v>
      </c>
      <c r="B139" s="74">
        <v>1.3875999999999999</v>
      </c>
      <c r="C139" s="207">
        <v>1.3851</v>
      </c>
      <c r="D139" s="209">
        <v>2.1934</v>
      </c>
    </row>
    <row r="140" spans="1:4" ht="14.45">
      <c r="A140" s="73">
        <v>45796</v>
      </c>
      <c r="B140" s="74">
        <v>1.3875999999999999</v>
      </c>
      <c r="C140" s="207">
        <v>1.3851</v>
      </c>
      <c r="D140" s="209">
        <v>2.1934</v>
      </c>
    </row>
    <row r="141" spans="1:4" ht="14.45">
      <c r="A141" s="73">
        <v>45797</v>
      </c>
      <c r="B141" s="74">
        <v>1.3875999999999999</v>
      </c>
      <c r="C141" s="207">
        <v>1.3851</v>
      </c>
      <c r="D141" s="209">
        <v>2.1934</v>
      </c>
    </row>
    <row r="142" spans="1:4" ht="14.45">
      <c r="A142" s="73">
        <v>45798</v>
      </c>
      <c r="B142" s="74">
        <v>1.3875999999999999</v>
      </c>
      <c r="C142" s="207">
        <v>1.3851</v>
      </c>
      <c r="D142" s="209">
        <v>2.1934</v>
      </c>
    </row>
    <row r="143" spans="1:4" ht="14.45">
      <c r="A143" s="73">
        <v>45799</v>
      </c>
      <c r="B143" s="74">
        <v>1.3875999999999999</v>
      </c>
      <c r="C143" s="207">
        <v>1.3851</v>
      </c>
      <c r="D143" s="209">
        <v>2.1934</v>
      </c>
    </row>
    <row r="144" spans="1:4" ht="14.45">
      <c r="A144" s="73">
        <v>45800</v>
      </c>
      <c r="B144" s="74">
        <v>1.3875999999999999</v>
      </c>
      <c r="C144" s="207">
        <v>1.3851</v>
      </c>
      <c r="D144" s="209">
        <v>2.1934</v>
      </c>
    </row>
    <row r="145" spans="1:4" ht="14.45">
      <c r="A145" s="73">
        <v>45801</v>
      </c>
      <c r="B145" s="74">
        <v>1.3875999999999999</v>
      </c>
      <c r="C145" s="207">
        <v>1.3851</v>
      </c>
      <c r="D145" s="209">
        <v>2.1934</v>
      </c>
    </row>
    <row r="146" spans="1:4" ht="14.45">
      <c r="A146" s="73">
        <v>45802</v>
      </c>
      <c r="B146" s="74">
        <v>1.3875999999999999</v>
      </c>
      <c r="C146" s="207">
        <v>1.3851</v>
      </c>
      <c r="D146" s="209">
        <v>2.1934</v>
      </c>
    </row>
    <row r="147" spans="1:4" ht="14.45">
      <c r="A147" s="73">
        <v>45803</v>
      </c>
      <c r="B147" s="74">
        <v>1.3875999999999999</v>
      </c>
      <c r="C147" s="207">
        <v>1.3851</v>
      </c>
      <c r="D147" s="209">
        <v>2.1934</v>
      </c>
    </row>
    <row r="148" spans="1:4" ht="14.45">
      <c r="A148" s="73">
        <v>45804</v>
      </c>
      <c r="B148" s="74">
        <v>1.3776999999999999</v>
      </c>
      <c r="C148" s="207">
        <v>1.3752</v>
      </c>
      <c r="D148" s="209">
        <v>2.1644999999999999</v>
      </c>
    </row>
    <row r="149" spans="1:4" ht="14.45">
      <c r="A149" s="73">
        <v>45805</v>
      </c>
      <c r="B149" s="74">
        <v>1.3776999999999999</v>
      </c>
      <c r="C149" s="207">
        <v>1.3752</v>
      </c>
      <c r="D149" s="209">
        <v>2.1644999999999999</v>
      </c>
    </row>
    <row r="150" spans="1:4" ht="14.45">
      <c r="A150" s="73">
        <v>45806</v>
      </c>
      <c r="B150" s="74">
        <v>1.3776999999999999</v>
      </c>
      <c r="C150" s="207">
        <v>1.3752</v>
      </c>
      <c r="D150" s="209">
        <v>2.1644999999999999</v>
      </c>
    </row>
    <row r="151" spans="1:4" ht="14.45">
      <c r="A151" s="73">
        <v>45807</v>
      </c>
      <c r="B151" s="74">
        <v>1.3776999999999999</v>
      </c>
      <c r="C151" s="207">
        <v>1.3752</v>
      </c>
      <c r="D151" s="209">
        <v>2.1644999999999999</v>
      </c>
    </row>
    <row r="152" spans="1:4" ht="14.45">
      <c r="A152" s="73">
        <v>45808</v>
      </c>
      <c r="B152" s="74">
        <v>1.3776999999999999</v>
      </c>
      <c r="C152" s="207">
        <v>1.3752</v>
      </c>
      <c r="D152" s="209">
        <v>2.1644999999999999</v>
      </c>
    </row>
    <row r="153" spans="1:4" ht="14.45">
      <c r="A153" s="73">
        <v>45809</v>
      </c>
      <c r="B153" s="74">
        <v>1.3776999999999999</v>
      </c>
      <c r="C153" s="207">
        <v>1.3752</v>
      </c>
      <c r="D153" s="209">
        <v>2.1644999999999999</v>
      </c>
    </row>
    <row r="154" spans="1:4" ht="14.45">
      <c r="A154" s="73">
        <v>45810</v>
      </c>
      <c r="B154" s="74">
        <v>1.3776999999999999</v>
      </c>
      <c r="C154" s="207">
        <v>1.3752</v>
      </c>
      <c r="D154" s="209">
        <v>2.1644999999999999</v>
      </c>
    </row>
    <row r="155" spans="1:4" ht="14.45">
      <c r="A155" s="73">
        <v>45811</v>
      </c>
      <c r="B155" s="74">
        <v>1.3776999999999999</v>
      </c>
      <c r="C155" s="207">
        <v>1.3752</v>
      </c>
      <c r="D155" s="209">
        <v>2.1644999999999999</v>
      </c>
    </row>
    <row r="156" spans="1:4" ht="14.45">
      <c r="A156" s="73">
        <v>45812</v>
      </c>
      <c r="B156" s="74">
        <v>1.3776999999999999</v>
      </c>
      <c r="C156" s="207">
        <v>1.3752</v>
      </c>
      <c r="D156" s="209">
        <v>2.1644999999999999</v>
      </c>
    </row>
    <row r="157" spans="1:4" ht="14.45">
      <c r="A157" s="73">
        <v>45813</v>
      </c>
      <c r="B157" s="74">
        <v>1.3776999999999999</v>
      </c>
      <c r="C157" s="207">
        <v>1.3752</v>
      </c>
      <c r="D157" s="209">
        <v>2.1644999999999999</v>
      </c>
    </row>
    <row r="158" spans="1:4" ht="14.45">
      <c r="A158" s="73">
        <v>45814</v>
      </c>
      <c r="B158" s="74">
        <v>1.3776999999999999</v>
      </c>
      <c r="C158" s="207">
        <v>1.3752</v>
      </c>
      <c r="D158" s="209">
        <v>2.1644999999999999</v>
      </c>
    </row>
    <row r="159" spans="1:4" ht="14.45">
      <c r="A159" s="73">
        <v>45815</v>
      </c>
      <c r="B159" s="74">
        <v>1.3776999999999999</v>
      </c>
      <c r="C159" s="207">
        <v>1.3752</v>
      </c>
      <c r="D159" s="209">
        <v>2.1644999999999999</v>
      </c>
    </row>
    <row r="160" spans="1:4" ht="14.45">
      <c r="A160" s="73">
        <v>45816</v>
      </c>
      <c r="B160" s="74">
        <v>1.3776999999999999</v>
      </c>
      <c r="C160" s="207">
        <v>1.3752</v>
      </c>
      <c r="D160" s="209">
        <v>2.1644999999999999</v>
      </c>
    </row>
    <row r="161" spans="1:4" ht="14.45">
      <c r="A161" s="73">
        <v>45817</v>
      </c>
      <c r="B161" s="74">
        <v>1.3776999999999999</v>
      </c>
      <c r="C161" s="207">
        <v>1.3752</v>
      </c>
      <c r="D161" s="209">
        <v>2.1644999999999999</v>
      </c>
    </row>
    <row r="162" spans="1:4" ht="14.45">
      <c r="A162" s="73">
        <v>45818</v>
      </c>
      <c r="B162" s="74">
        <v>1.3776999999999999</v>
      </c>
      <c r="C162" s="207">
        <v>1.3752</v>
      </c>
      <c r="D162" s="209">
        <v>2.1644999999999999</v>
      </c>
    </row>
    <row r="163" spans="1:4" ht="14.45">
      <c r="A163" s="73">
        <v>45819</v>
      </c>
      <c r="B163" s="74">
        <v>1.4008</v>
      </c>
      <c r="C163" s="207">
        <v>1.3975</v>
      </c>
      <c r="D163" s="209">
        <v>2.2256</v>
      </c>
    </row>
    <row r="164" spans="1:4" ht="14.45">
      <c r="A164" s="73">
        <v>45820</v>
      </c>
      <c r="B164" s="74">
        <v>1.4008</v>
      </c>
      <c r="C164" s="207">
        <v>1.3975</v>
      </c>
      <c r="D164" s="209">
        <v>2.2256</v>
      </c>
    </row>
    <row r="165" spans="1:4" ht="14.45">
      <c r="A165" s="73">
        <v>45821</v>
      </c>
      <c r="B165" s="74">
        <v>1.4008</v>
      </c>
      <c r="C165" s="207">
        <v>1.3975</v>
      </c>
      <c r="D165" s="209">
        <v>2.2256</v>
      </c>
    </row>
    <row r="166" spans="1:4" ht="14.45">
      <c r="A166" s="73">
        <v>45822</v>
      </c>
      <c r="B166" s="74">
        <v>1.4008</v>
      </c>
      <c r="C166" s="207">
        <v>1.3975</v>
      </c>
      <c r="D166" s="209">
        <v>2.2256</v>
      </c>
    </row>
    <row r="167" spans="1:4" ht="14.45">
      <c r="A167" s="73">
        <v>45823</v>
      </c>
      <c r="B167" s="74">
        <v>1.4008</v>
      </c>
      <c r="C167" s="207">
        <v>1.3975</v>
      </c>
      <c r="D167" s="209">
        <v>2.2256</v>
      </c>
    </row>
    <row r="168" spans="1:4" ht="14.45">
      <c r="A168" s="73">
        <v>45824</v>
      </c>
      <c r="B168" s="74">
        <v>1.4008</v>
      </c>
      <c r="C168" s="207">
        <v>1.3975</v>
      </c>
      <c r="D168" s="209">
        <v>2.2256</v>
      </c>
    </row>
    <row r="169" spans="1:4" ht="14.45">
      <c r="A169" s="73">
        <v>45825</v>
      </c>
      <c r="B169" s="74">
        <v>1.4008</v>
      </c>
      <c r="C169" s="207">
        <v>1.3975</v>
      </c>
      <c r="D169" s="209">
        <v>2.2256</v>
      </c>
    </row>
    <row r="170" spans="1:4" ht="14.45">
      <c r="A170" s="73">
        <v>45826</v>
      </c>
      <c r="B170" s="74">
        <v>1.4008</v>
      </c>
      <c r="C170" s="207">
        <v>1.3975</v>
      </c>
      <c r="D170" s="209">
        <v>2.2256</v>
      </c>
    </row>
    <row r="171" spans="1:4" ht="14.45">
      <c r="A171" s="73">
        <v>45827</v>
      </c>
      <c r="B171" s="74">
        <v>1.4595</v>
      </c>
      <c r="C171" s="207">
        <v>1.4561999999999999</v>
      </c>
      <c r="D171" s="209">
        <v>2.2627999999999999</v>
      </c>
    </row>
    <row r="172" spans="1:4" ht="14.45">
      <c r="A172" s="73">
        <v>45828</v>
      </c>
      <c r="B172" s="74">
        <v>1.4595</v>
      </c>
      <c r="C172" s="207">
        <v>1.4561999999999999</v>
      </c>
      <c r="D172" s="209">
        <v>2.2627999999999999</v>
      </c>
    </row>
    <row r="173" spans="1:4" ht="14.45">
      <c r="A173" s="73">
        <v>45829</v>
      </c>
      <c r="B173" s="74">
        <v>1.4595</v>
      </c>
      <c r="C173" s="207">
        <v>1.4561999999999999</v>
      </c>
      <c r="D173" s="209">
        <v>2.2627999999999999</v>
      </c>
    </row>
    <row r="174" spans="1:4" ht="14.45">
      <c r="A174" s="73">
        <v>45830</v>
      </c>
      <c r="B174" s="74">
        <v>1.4595</v>
      </c>
      <c r="C174" s="207">
        <v>1.4561999999999999</v>
      </c>
      <c r="D174" s="209">
        <v>2.2627999999999999</v>
      </c>
    </row>
    <row r="175" spans="1:4" ht="14.45">
      <c r="A175" s="73">
        <v>45831</v>
      </c>
      <c r="B175" s="74">
        <v>1.4595</v>
      </c>
      <c r="C175" s="207">
        <v>1.4561999999999999</v>
      </c>
      <c r="D175" s="209">
        <v>2.2627999999999999</v>
      </c>
    </row>
    <row r="176" spans="1:4" ht="14.45">
      <c r="A176" s="73">
        <v>45832</v>
      </c>
      <c r="B176" s="74">
        <v>1.4595</v>
      </c>
      <c r="C176" s="207">
        <v>1.4561999999999999</v>
      </c>
      <c r="D176" s="209">
        <v>2.2627999999999999</v>
      </c>
    </row>
    <row r="177" spans="1:4" ht="14.45">
      <c r="A177" s="73">
        <v>45833</v>
      </c>
      <c r="B177" s="74">
        <v>1.4595</v>
      </c>
      <c r="C177" s="207">
        <v>1.4561999999999999</v>
      </c>
      <c r="D177" s="209">
        <v>2.2627999999999999</v>
      </c>
    </row>
    <row r="178" spans="1:4" ht="14.45">
      <c r="A178" s="73">
        <v>45834</v>
      </c>
      <c r="B178" s="74">
        <v>1.4595</v>
      </c>
      <c r="C178" s="207">
        <v>1.4561999999999999</v>
      </c>
      <c r="D178" s="209">
        <v>2.2627999999999999</v>
      </c>
    </row>
    <row r="179" spans="1:4" ht="14.45">
      <c r="A179" s="73">
        <v>45835</v>
      </c>
      <c r="B179" s="74">
        <v>1.4595</v>
      </c>
      <c r="C179" s="207">
        <v>1.4561999999999999</v>
      </c>
      <c r="D179" s="209">
        <v>2.2627999999999999</v>
      </c>
    </row>
    <row r="180" spans="1:4" ht="14.45">
      <c r="A180" s="73">
        <v>45836</v>
      </c>
      <c r="B180" s="74">
        <v>1.4595</v>
      </c>
      <c r="C180" s="207">
        <v>1.4561999999999999</v>
      </c>
      <c r="D180" s="209">
        <v>2.2627999999999999</v>
      </c>
    </row>
    <row r="181" spans="1:4" ht="14.45">
      <c r="A181" s="73">
        <v>45837</v>
      </c>
      <c r="B181" s="74">
        <v>1.4595</v>
      </c>
      <c r="C181" s="207">
        <v>1.4561999999999999</v>
      </c>
      <c r="D181" s="209">
        <v>2.2627999999999999</v>
      </c>
    </row>
    <row r="182" spans="1:4" ht="14.45">
      <c r="A182" s="73">
        <v>45838</v>
      </c>
      <c r="B182" s="74">
        <v>1.4595</v>
      </c>
      <c r="C182" s="207">
        <v>1.4561999999999999</v>
      </c>
      <c r="D182" s="209">
        <v>2.2627999999999999</v>
      </c>
    </row>
    <row r="183" spans="1:4" ht="14.45">
      <c r="A183" s="73">
        <v>45839</v>
      </c>
      <c r="B183" s="74">
        <v>1.4124000000000001</v>
      </c>
      <c r="C183" s="207">
        <v>1.4091</v>
      </c>
      <c r="D183" s="209">
        <v>2.2421000000000002</v>
      </c>
    </row>
    <row r="184" spans="1:4" ht="14.45">
      <c r="A184" s="73">
        <v>45840</v>
      </c>
      <c r="B184" s="74">
        <v>1.4124000000000001</v>
      </c>
      <c r="C184" s="207">
        <v>1.4091</v>
      </c>
      <c r="D184" s="209">
        <v>2.2421000000000002</v>
      </c>
    </row>
    <row r="185" spans="1:4" ht="14.45">
      <c r="A185" s="73">
        <v>45841</v>
      </c>
      <c r="B185" s="74">
        <v>1.4124000000000001</v>
      </c>
      <c r="C185" s="207">
        <v>1.4091</v>
      </c>
      <c r="D185" s="209">
        <v>2.2421000000000002</v>
      </c>
    </row>
    <row r="186" spans="1:4" ht="14.45">
      <c r="A186" s="73">
        <v>45842</v>
      </c>
      <c r="B186" s="74">
        <v>1.4413</v>
      </c>
      <c r="C186" s="207">
        <v>1.4388000000000001</v>
      </c>
      <c r="D186" s="209">
        <v>2.2536999999999998</v>
      </c>
    </row>
    <row r="187" spans="1:4" ht="14.45">
      <c r="A187" s="73">
        <v>45843</v>
      </c>
      <c r="B187" s="74">
        <v>1.4413</v>
      </c>
      <c r="C187" s="207">
        <v>1.4388000000000001</v>
      </c>
      <c r="D187" s="209">
        <v>2.2536999999999998</v>
      </c>
    </row>
    <row r="188" spans="1:4" ht="14.45">
      <c r="A188" s="73">
        <v>45844</v>
      </c>
      <c r="B188" s="74">
        <v>1.4413</v>
      </c>
      <c r="C188" s="207">
        <v>1.4388000000000001</v>
      </c>
      <c r="D188" s="209">
        <v>2.2536999999999998</v>
      </c>
    </row>
    <row r="189" spans="1:4" ht="14.45">
      <c r="A189" s="73">
        <v>45845</v>
      </c>
      <c r="B189" s="74">
        <v>1.4413</v>
      </c>
      <c r="C189" s="207">
        <v>1.4388000000000001</v>
      </c>
      <c r="D189" s="209">
        <v>2.2536999999999998</v>
      </c>
    </row>
    <row r="190" spans="1:4" ht="14.45">
      <c r="A190" s="73">
        <v>45846</v>
      </c>
      <c r="B190" s="74">
        <v>1.4413</v>
      </c>
      <c r="C190" s="207">
        <v>1.4388000000000001</v>
      </c>
      <c r="D190" s="209">
        <v>2.2536999999999998</v>
      </c>
    </row>
    <row r="191" spans="1:4" ht="14.45">
      <c r="A191" s="73">
        <v>45847</v>
      </c>
      <c r="B191" s="74">
        <v>1.4413</v>
      </c>
      <c r="C191" s="207">
        <v>1.4388000000000001</v>
      </c>
      <c r="D191" s="209">
        <v>2.2536999999999998</v>
      </c>
    </row>
    <row r="192" spans="1:4" ht="14.45">
      <c r="A192" s="73">
        <v>45848</v>
      </c>
      <c r="B192" s="74">
        <v>1.4413</v>
      </c>
      <c r="C192" s="207">
        <v>1.4388000000000001</v>
      </c>
      <c r="D192" s="209">
        <v>2.2536999999999998</v>
      </c>
    </row>
    <row r="193" spans="1:4" ht="14.45">
      <c r="A193" s="73">
        <v>45849</v>
      </c>
      <c r="B193" s="74">
        <v>1.4719</v>
      </c>
      <c r="C193" s="207">
        <v>1.4685999999999999</v>
      </c>
      <c r="D193" s="209">
        <v>2.262</v>
      </c>
    </row>
    <row r="194" spans="1:4" ht="14.45">
      <c r="A194" s="73">
        <v>45850</v>
      </c>
      <c r="B194" s="74">
        <v>1.4719</v>
      </c>
      <c r="C194" s="207">
        <v>1.4685999999999999</v>
      </c>
      <c r="D194" s="209">
        <v>2.262</v>
      </c>
    </row>
    <row r="195" spans="1:4" ht="14.45">
      <c r="A195" s="73">
        <v>45851</v>
      </c>
      <c r="B195" s="74">
        <v>1.4719</v>
      </c>
      <c r="C195" s="207">
        <v>1.4685999999999999</v>
      </c>
      <c r="D195" s="209">
        <v>2.262</v>
      </c>
    </row>
    <row r="196" spans="1:4" ht="14.45">
      <c r="A196" s="73">
        <v>45852</v>
      </c>
      <c r="B196" s="74">
        <v>1.4719</v>
      </c>
      <c r="C196" s="207">
        <v>1.4685999999999999</v>
      </c>
      <c r="D196" s="209">
        <v>2.262</v>
      </c>
    </row>
    <row r="197" spans="1:4" ht="14.45">
      <c r="A197" s="73">
        <v>45853</v>
      </c>
      <c r="B197" s="74">
        <v>1.4719</v>
      </c>
      <c r="C197" s="207">
        <v>1.4685999999999999</v>
      </c>
      <c r="D197" s="209">
        <v>2.262</v>
      </c>
    </row>
    <row r="198" spans="1:4" ht="14.45">
      <c r="A198" s="73">
        <v>45854</v>
      </c>
      <c r="B198" s="74">
        <v>1.4719</v>
      </c>
      <c r="C198" s="207">
        <v>1.4685999999999999</v>
      </c>
      <c r="D198" s="209">
        <v>2.262</v>
      </c>
    </row>
    <row r="199" spans="1:4" ht="14.45">
      <c r="A199" s="73">
        <v>45855</v>
      </c>
      <c r="B199" s="74">
        <v>1.4397</v>
      </c>
      <c r="C199" s="207">
        <v>1.4363999999999999</v>
      </c>
      <c r="D199" s="209">
        <v>2.2686000000000002</v>
      </c>
    </row>
    <row r="200" spans="1:4" ht="14.45">
      <c r="A200" s="73">
        <v>45856</v>
      </c>
      <c r="B200" s="74">
        <v>1.4397</v>
      </c>
      <c r="C200" s="207">
        <v>1.4363999999999999</v>
      </c>
      <c r="D200" s="209">
        <v>2.2686000000000002</v>
      </c>
    </row>
    <row r="201" spans="1:4" ht="14.45">
      <c r="A201" s="73">
        <v>45857</v>
      </c>
      <c r="B201" s="74">
        <v>1.4397</v>
      </c>
      <c r="C201" s="207">
        <v>1.4363999999999999</v>
      </c>
      <c r="D201" s="209">
        <v>2.2686000000000002</v>
      </c>
    </row>
    <row r="202" spans="1:4" ht="14.45">
      <c r="A202" s="73">
        <v>45858</v>
      </c>
      <c r="B202" s="74">
        <v>1.4397</v>
      </c>
      <c r="C202" s="207">
        <v>1.4363999999999999</v>
      </c>
      <c r="D202" s="209">
        <v>2.2686000000000002</v>
      </c>
    </row>
    <row r="203" spans="1:4" ht="14.45">
      <c r="A203" s="73">
        <v>45859</v>
      </c>
      <c r="B203" s="74">
        <v>1.4397</v>
      </c>
      <c r="C203" s="207">
        <v>1.4363999999999999</v>
      </c>
      <c r="D203" s="209">
        <v>2.2686000000000002</v>
      </c>
    </row>
    <row r="204" spans="1:4" ht="14.45">
      <c r="A204" s="73">
        <v>45860</v>
      </c>
      <c r="B204" s="74">
        <v>1.4397</v>
      </c>
      <c r="C204" s="207">
        <v>1.4363999999999999</v>
      </c>
      <c r="D204" s="209">
        <v>2.2686000000000002</v>
      </c>
    </row>
    <row r="205" spans="1:4" ht="14.45">
      <c r="A205" s="73">
        <v>45861</v>
      </c>
      <c r="B205" s="74">
        <v>1.4397</v>
      </c>
      <c r="C205" s="207">
        <v>1.4363999999999999</v>
      </c>
      <c r="D205" s="209">
        <v>2.2686000000000002</v>
      </c>
    </row>
    <row r="206" spans="1:4" ht="14.45">
      <c r="A206" s="73">
        <v>45862</v>
      </c>
      <c r="B206" s="74">
        <v>1.4397</v>
      </c>
      <c r="C206" s="207">
        <v>1.4363999999999999</v>
      </c>
      <c r="D206" s="209">
        <v>2.2686000000000002</v>
      </c>
    </row>
    <row r="207" spans="1:4" ht="14.45">
      <c r="A207" s="73">
        <v>45863</v>
      </c>
      <c r="B207" s="74">
        <v>1.4397</v>
      </c>
      <c r="C207" s="207">
        <v>1.4363999999999999</v>
      </c>
      <c r="D207" s="209">
        <v>2.2686000000000002</v>
      </c>
    </row>
    <row r="208" spans="1:4" ht="14.45">
      <c r="A208" s="73">
        <v>45864</v>
      </c>
      <c r="B208" s="74">
        <v>1.4397</v>
      </c>
      <c r="C208" s="207">
        <v>1.4363999999999999</v>
      </c>
      <c r="D208" s="209">
        <v>2.2686000000000002</v>
      </c>
    </row>
    <row r="209" spans="1:4" ht="14.45">
      <c r="A209" s="73">
        <v>45865</v>
      </c>
      <c r="B209" s="74">
        <v>1.4397</v>
      </c>
      <c r="C209" s="207">
        <v>1.4363999999999999</v>
      </c>
      <c r="D209" s="209">
        <v>2.2686000000000002</v>
      </c>
    </row>
    <row r="210" spans="1:4" ht="14.45">
      <c r="A210" s="73">
        <v>45866</v>
      </c>
      <c r="B210" s="74">
        <v>1.4397</v>
      </c>
      <c r="C210" s="207">
        <v>1.4363999999999999</v>
      </c>
      <c r="D210" s="209">
        <v>2.2686000000000002</v>
      </c>
    </row>
    <row r="211" spans="1:4" ht="14.45">
      <c r="A211" s="73">
        <v>45867</v>
      </c>
      <c r="B211" s="74">
        <v>1.4397</v>
      </c>
      <c r="C211" s="207">
        <v>1.4363999999999999</v>
      </c>
      <c r="D211" s="209">
        <v>2.2686000000000002</v>
      </c>
    </row>
    <row r="212" spans="1:4" ht="14.45">
      <c r="A212" s="73">
        <v>45868</v>
      </c>
      <c r="B212" s="74">
        <v>1.4397</v>
      </c>
      <c r="C212" s="207">
        <v>1.4363999999999999</v>
      </c>
      <c r="D212" s="209">
        <v>2.2686000000000002</v>
      </c>
    </row>
    <row r="213" spans="1:4" ht="14.45">
      <c r="A213" s="73">
        <v>45869</v>
      </c>
      <c r="B213" s="74">
        <v>1.4397</v>
      </c>
      <c r="C213" s="207">
        <v>1.4363999999999999</v>
      </c>
      <c r="D213" s="209">
        <v>2.2686000000000002</v>
      </c>
    </row>
    <row r="214" spans="1:4" ht="14.45">
      <c r="A214" s="73">
        <v>45870</v>
      </c>
      <c r="B214" s="74">
        <v>1.4397</v>
      </c>
      <c r="C214" s="207">
        <v>1.4363999999999999</v>
      </c>
      <c r="D214" s="209">
        <v>2.2686000000000002</v>
      </c>
    </row>
    <row r="215" spans="1:4" ht="14.45">
      <c r="A215" s="73">
        <v>45871</v>
      </c>
      <c r="B215" s="74">
        <v>1.4397</v>
      </c>
      <c r="C215" s="207">
        <v>1.4363999999999999</v>
      </c>
      <c r="D215" s="209">
        <v>2.2686000000000002</v>
      </c>
    </row>
    <row r="216" spans="1:4" ht="14.45">
      <c r="A216" s="73">
        <v>45872</v>
      </c>
      <c r="B216" s="74">
        <v>1.4397</v>
      </c>
      <c r="C216" s="207">
        <v>1.4363999999999999</v>
      </c>
      <c r="D216" s="209">
        <v>2.2686000000000002</v>
      </c>
    </row>
    <row r="217" spans="1:4" ht="14.45">
      <c r="A217" s="73">
        <v>45873</v>
      </c>
      <c r="B217" s="74">
        <v>1.4397</v>
      </c>
      <c r="C217" s="207">
        <v>1.4363999999999999</v>
      </c>
      <c r="D217" s="209">
        <v>2.2686000000000002</v>
      </c>
    </row>
    <row r="218" spans="1:4" ht="14.45">
      <c r="A218" s="73">
        <v>45874</v>
      </c>
      <c r="B218" s="74">
        <v>1.4397</v>
      </c>
      <c r="C218" s="207">
        <v>1.4363999999999999</v>
      </c>
      <c r="D218" s="209">
        <v>2.2686000000000002</v>
      </c>
    </row>
    <row r="219" spans="1:4" ht="14.45">
      <c r="A219" s="73">
        <v>45875</v>
      </c>
      <c r="B219" s="74">
        <v>1.4397</v>
      </c>
      <c r="C219" s="207">
        <v>1.4363999999999999</v>
      </c>
      <c r="D219" s="209">
        <v>2.2686000000000002</v>
      </c>
    </row>
    <row r="220" spans="1:4" ht="14.45">
      <c r="A220" s="73">
        <v>45876</v>
      </c>
      <c r="B220" s="74">
        <v>1.4397</v>
      </c>
      <c r="C220" s="207">
        <v>1.4363999999999999</v>
      </c>
      <c r="D220" s="209">
        <v>2.2686000000000002</v>
      </c>
    </row>
    <row r="221" spans="1:4" ht="14.45">
      <c r="A221" s="73">
        <v>45877</v>
      </c>
      <c r="B221" s="74">
        <v>1.419</v>
      </c>
      <c r="C221" s="207">
        <v>1.4149</v>
      </c>
      <c r="D221" s="209">
        <v>2.3883999999999999</v>
      </c>
    </row>
    <row r="222" spans="1:4" ht="14.45">
      <c r="A222" s="73">
        <v>45878</v>
      </c>
      <c r="B222" s="74">
        <v>1.419</v>
      </c>
      <c r="C222" s="207">
        <v>1.4149</v>
      </c>
      <c r="D222" s="209">
        <v>2.3883999999999999</v>
      </c>
    </row>
    <row r="223" spans="1:4" ht="14.45">
      <c r="A223" s="73">
        <v>45879</v>
      </c>
      <c r="B223" s="74">
        <v>1.419</v>
      </c>
      <c r="C223" s="207">
        <v>1.4149</v>
      </c>
      <c r="D223" s="209">
        <v>2.3883999999999999</v>
      </c>
    </row>
    <row r="224" spans="1:4" ht="14.45">
      <c r="A224" s="73">
        <v>45880</v>
      </c>
      <c r="B224" s="74">
        <v>1.419</v>
      </c>
      <c r="C224" s="207">
        <v>1.4149</v>
      </c>
      <c r="D224" s="209">
        <v>2.3883999999999999</v>
      </c>
    </row>
    <row r="225" spans="1:4" ht="14.45">
      <c r="A225" s="73">
        <v>45881</v>
      </c>
      <c r="B225" s="74">
        <v>1.419</v>
      </c>
      <c r="C225" s="207">
        <v>1.4149</v>
      </c>
      <c r="D225" s="209">
        <v>2.3883999999999999</v>
      </c>
    </row>
    <row r="226" spans="1:4" ht="14.45">
      <c r="A226" s="73">
        <v>45882</v>
      </c>
      <c r="B226" s="74">
        <v>1.419</v>
      </c>
      <c r="C226" s="207">
        <v>1.4149</v>
      </c>
      <c r="D226" s="209">
        <v>2.3883999999999999</v>
      </c>
    </row>
    <row r="227" spans="1:4" ht="14.45">
      <c r="A227" s="73">
        <v>45883</v>
      </c>
      <c r="B227" s="74">
        <v>1.419</v>
      </c>
      <c r="C227" s="207">
        <v>1.4149</v>
      </c>
      <c r="D227" s="209">
        <v>2.3883999999999999</v>
      </c>
    </row>
    <row r="228" spans="1:4" ht="14.45">
      <c r="A228" s="73">
        <v>45884</v>
      </c>
      <c r="B228" s="74">
        <v>1.3934</v>
      </c>
      <c r="C228" s="207">
        <v>1.3893</v>
      </c>
      <c r="D228" s="209">
        <v>2.3544999999999998</v>
      </c>
    </row>
    <row r="229" spans="1:4" ht="14.45">
      <c r="A229" s="73">
        <v>45885</v>
      </c>
      <c r="B229" s="74">
        <v>1.3934</v>
      </c>
      <c r="C229" s="207">
        <v>1.3893</v>
      </c>
      <c r="D229" s="209">
        <v>2.3544999999999998</v>
      </c>
    </row>
    <row r="230" spans="1:4" ht="14.45">
      <c r="A230" s="73">
        <v>45886</v>
      </c>
      <c r="B230" s="74">
        <v>1.3934</v>
      </c>
      <c r="C230" s="207">
        <v>1.3893</v>
      </c>
      <c r="D230" s="209">
        <v>2.3544999999999998</v>
      </c>
    </row>
    <row r="231" spans="1:4" ht="14.45">
      <c r="A231" s="73">
        <v>45887</v>
      </c>
      <c r="B231" s="74">
        <v>1.3934</v>
      </c>
      <c r="C231" s="207">
        <v>1.3893</v>
      </c>
      <c r="D231" s="209">
        <v>2.3544999999999998</v>
      </c>
    </row>
    <row r="232" spans="1:4" ht="14.45">
      <c r="A232" s="73">
        <v>45888</v>
      </c>
      <c r="B232" s="74">
        <v>1.3934</v>
      </c>
      <c r="C232" s="207">
        <v>1.3893</v>
      </c>
      <c r="D232" s="209">
        <v>2.3544999999999998</v>
      </c>
    </row>
    <row r="233" spans="1:4" ht="14.45">
      <c r="A233" s="73">
        <v>45889</v>
      </c>
      <c r="B233" s="74">
        <v>1.3934</v>
      </c>
      <c r="C233" s="207">
        <v>1.3893</v>
      </c>
      <c r="D233" s="209">
        <v>2.3544999999999998</v>
      </c>
    </row>
    <row r="234" spans="1:4" ht="14.45">
      <c r="A234" s="73">
        <v>45890</v>
      </c>
      <c r="B234" s="74">
        <v>1.3934</v>
      </c>
      <c r="C234" s="207">
        <v>1.3893</v>
      </c>
      <c r="D234" s="209">
        <v>2.3544999999999998</v>
      </c>
    </row>
    <row r="235" spans="1:4" ht="14.45">
      <c r="A235" s="73">
        <v>45891</v>
      </c>
      <c r="B235" s="74">
        <v>1.3934</v>
      </c>
      <c r="C235" s="207">
        <v>1.3893</v>
      </c>
      <c r="D235" s="209">
        <v>2.3544999999999998</v>
      </c>
    </row>
    <row r="236" spans="1:4" ht="14.45">
      <c r="A236" s="73">
        <v>45892</v>
      </c>
      <c r="B236" s="74">
        <v>1.4181999999999999</v>
      </c>
      <c r="C236" s="207">
        <v>1.4149</v>
      </c>
      <c r="D236" s="209">
        <v>2.3967000000000001</v>
      </c>
    </row>
    <row r="237" spans="1:4" ht="14.45">
      <c r="A237" s="73">
        <v>45893</v>
      </c>
      <c r="B237" s="74">
        <v>1.4181999999999999</v>
      </c>
      <c r="C237" s="207">
        <v>1.4149</v>
      </c>
      <c r="D237" s="209">
        <v>2.3967000000000001</v>
      </c>
    </row>
    <row r="238" spans="1:4" ht="14.45">
      <c r="A238" s="73">
        <v>45894</v>
      </c>
      <c r="B238" s="74">
        <v>1.4181999999999999</v>
      </c>
      <c r="C238" s="207">
        <v>1.4149</v>
      </c>
      <c r="D238" s="209">
        <v>2.3967000000000001</v>
      </c>
    </row>
    <row r="239" spans="1:4" ht="14.45">
      <c r="A239" s="73">
        <v>45895</v>
      </c>
      <c r="B239" s="74">
        <v>1.4181999999999999</v>
      </c>
      <c r="C239" s="207">
        <v>1.4149</v>
      </c>
      <c r="D239" s="209">
        <v>2.3967000000000001</v>
      </c>
    </row>
    <row r="240" spans="1:4" ht="14.45">
      <c r="A240" s="73">
        <v>45896</v>
      </c>
      <c r="B240" s="74">
        <v>1.4181999999999999</v>
      </c>
      <c r="C240" s="207">
        <v>1.4149</v>
      </c>
      <c r="D240" s="209">
        <v>2.3967000000000001</v>
      </c>
    </row>
    <row r="241" spans="1:4" ht="14.45">
      <c r="A241" s="73">
        <v>45897</v>
      </c>
      <c r="B241" s="74">
        <v>1.4181999999999999</v>
      </c>
      <c r="C241" s="207">
        <v>1.4149</v>
      </c>
      <c r="D241" s="209">
        <v>2.3967000000000001</v>
      </c>
    </row>
    <row r="242" spans="1:4" ht="14.45">
      <c r="A242" s="73">
        <v>45898</v>
      </c>
      <c r="B242" s="74">
        <v>1.4181999999999999</v>
      </c>
      <c r="C242" s="207">
        <v>1.4149</v>
      </c>
      <c r="D242" s="209">
        <v>2.3967000000000001</v>
      </c>
    </row>
    <row r="243" spans="1:4" ht="14.45">
      <c r="A243" s="73">
        <v>45899</v>
      </c>
      <c r="B243" s="74">
        <v>1.4181999999999999</v>
      </c>
      <c r="C243" s="207">
        <v>1.4149</v>
      </c>
      <c r="D243" s="209">
        <v>2.3967000000000001</v>
      </c>
    </row>
    <row r="244" spans="1:4" ht="14.45">
      <c r="A244" s="73">
        <v>45900</v>
      </c>
      <c r="B244" s="74">
        <v>1.4181999999999999</v>
      </c>
      <c r="C244" s="207">
        <v>1.4149</v>
      </c>
      <c r="D244" s="209">
        <v>2.3967000000000001</v>
      </c>
    </row>
    <row r="245" spans="1:4" ht="14.45">
      <c r="A245" s="73">
        <v>45901</v>
      </c>
      <c r="B245" s="74">
        <v>1.4181999999999999</v>
      </c>
      <c r="C245" s="207">
        <v>1.4149</v>
      </c>
      <c r="D245" s="209">
        <v>2.3967000000000001</v>
      </c>
    </row>
    <row r="246" spans="1:4" ht="14.45">
      <c r="A246" s="73">
        <v>45902</v>
      </c>
      <c r="B246" s="74">
        <v>1.4181999999999999</v>
      </c>
      <c r="C246" s="207">
        <v>1.4149</v>
      </c>
      <c r="D246" s="209">
        <v>2.3967000000000001</v>
      </c>
    </row>
    <row r="247" spans="1:4" ht="14.45">
      <c r="A247" s="73">
        <v>45903</v>
      </c>
      <c r="B247" s="74">
        <v>1.4181999999999999</v>
      </c>
      <c r="C247" s="207">
        <v>1.4149</v>
      </c>
      <c r="D247" s="209">
        <v>2.3967000000000001</v>
      </c>
    </row>
    <row r="248" spans="1:4" ht="14.45">
      <c r="A248" s="73">
        <v>45904</v>
      </c>
      <c r="B248" s="74">
        <v>1.4181999999999999</v>
      </c>
      <c r="C248" s="207">
        <v>1.4149</v>
      </c>
      <c r="D248" s="209">
        <v>2.3967000000000001</v>
      </c>
    </row>
    <row r="249" spans="1:4" ht="14.45">
      <c r="A249" s="73">
        <v>45905</v>
      </c>
      <c r="B249" s="74">
        <v>1.4181999999999999</v>
      </c>
      <c r="C249" s="207">
        <v>1.4149</v>
      </c>
      <c r="D249" s="209">
        <v>2.3967000000000001</v>
      </c>
    </row>
    <row r="250" spans="1:4" ht="14.45">
      <c r="A250" s="73">
        <v>45906</v>
      </c>
      <c r="B250" s="74">
        <v>1.4347000000000001</v>
      </c>
      <c r="C250" s="207">
        <v>1.4298</v>
      </c>
      <c r="D250" s="209">
        <v>2.4744000000000002</v>
      </c>
    </row>
    <row r="251" spans="1:4" ht="14.45">
      <c r="A251" s="73">
        <v>45907</v>
      </c>
      <c r="B251" s="74">
        <v>1.4347000000000001</v>
      </c>
      <c r="C251" s="207">
        <v>1.4298</v>
      </c>
      <c r="D251" s="209">
        <v>2.4744000000000002</v>
      </c>
    </row>
    <row r="252" spans="1:4" ht="14.45">
      <c r="A252" s="73">
        <v>45908</v>
      </c>
      <c r="B252" s="74">
        <v>1.4347000000000001</v>
      </c>
      <c r="C252" s="207">
        <v>1.4298</v>
      </c>
      <c r="D252" s="209">
        <v>2.4744000000000002</v>
      </c>
    </row>
    <row r="253" spans="1:4" ht="14.45">
      <c r="A253" s="73">
        <v>45909</v>
      </c>
      <c r="B253" s="74">
        <v>1.4347000000000001</v>
      </c>
      <c r="C253" s="207">
        <v>1.4298</v>
      </c>
      <c r="D253" s="209">
        <v>2.4744000000000002</v>
      </c>
    </row>
    <row r="254" spans="1:4" ht="14.45">
      <c r="A254" s="73">
        <v>45910</v>
      </c>
      <c r="B254" s="74">
        <v>1.4347000000000001</v>
      </c>
      <c r="C254" s="207">
        <v>1.4298</v>
      </c>
      <c r="D254" s="209">
        <v>2.4744000000000002</v>
      </c>
    </row>
    <row r="255" spans="1:4" ht="14.45">
      <c r="A255" s="73">
        <v>45911</v>
      </c>
      <c r="B255" s="74">
        <v>1.4347000000000001</v>
      </c>
      <c r="C255" s="207">
        <v>1.4298</v>
      </c>
      <c r="D255" s="209">
        <v>2.4744000000000002</v>
      </c>
    </row>
    <row r="256" spans="1:4" ht="14.45">
      <c r="A256" s="73">
        <v>45912</v>
      </c>
      <c r="B256" s="74">
        <v>1.4347000000000001</v>
      </c>
      <c r="C256" s="207">
        <v>1.4298</v>
      </c>
      <c r="D256" s="209">
        <v>2.4744000000000002</v>
      </c>
    </row>
    <row r="257" spans="1:4" ht="14.45">
      <c r="A257" s="73">
        <v>45913</v>
      </c>
      <c r="B257" s="74">
        <v>1.4347000000000001</v>
      </c>
      <c r="C257" s="207">
        <v>1.4298</v>
      </c>
      <c r="D257" s="209">
        <v>2.4744000000000002</v>
      </c>
    </row>
    <row r="258" spans="1:4" ht="14.45">
      <c r="A258" s="73">
        <v>45914</v>
      </c>
      <c r="B258" s="74">
        <v>1.4347000000000001</v>
      </c>
      <c r="C258" s="207">
        <v>1.4298</v>
      </c>
      <c r="D258" s="209">
        <v>2.4744000000000002</v>
      </c>
    </row>
    <row r="259" spans="1:4" ht="14.45">
      <c r="A259" s="73">
        <v>45915</v>
      </c>
      <c r="B259" s="74">
        <v>1.4347000000000001</v>
      </c>
      <c r="C259" s="207">
        <v>1.4298</v>
      </c>
      <c r="D259" s="209">
        <v>2.4744000000000002</v>
      </c>
    </row>
    <row r="260" spans="1:4" ht="14.45">
      <c r="A260" s="73">
        <v>45916</v>
      </c>
      <c r="B260" s="74">
        <v>1.4273</v>
      </c>
      <c r="C260" s="207">
        <v>1.4222999999999999</v>
      </c>
      <c r="D260" s="209">
        <v>2.4668999999999999</v>
      </c>
    </row>
    <row r="261" spans="1:4" ht="14.45">
      <c r="A261" s="73">
        <v>45917</v>
      </c>
      <c r="B261" s="74">
        <v>1.4273</v>
      </c>
      <c r="C261" s="207">
        <v>1.4222999999999999</v>
      </c>
      <c r="D261" s="209">
        <v>2.4668999999999999</v>
      </c>
    </row>
    <row r="262" spans="1:4" ht="14.45">
      <c r="A262" s="73">
        <v>45918</v>
      </c>
      <c r="B262" s="74">
        <v>1.4273</v>
      </c>
      <c r="C262" s="207">
        <v>1.4222999999999999</v>
      </c>
      <c r="D262" s="209">
        <v>2.4668999999999999</v>
      </c>
    </row>
    <row r="263" spans="1:4" ht="14.45">
      <c r="A263" s="73">
        <v>45919</v>
      </c>
      <c r="B263" s="74">
        <v>1.4273</v>
      </c>
      <c r="C263" s="207">
        <v>1.4222999999999999</v>
      </c>
      <c r="D263" s="209">
        <v>2.4668999999999999</v>
      </c>
    </row>
    <row r="264" spans="1:4" ht="14.45">
      <c r="A264" s="73">
        <v>45920</v>
      </c>
      <c r="B264" s="74">
        <v>1.4273</v>
      </c>
      <c r="C264" s="207">
        <v>1.4222999999999999</v>
      </c>
      <c r="D264" s="209">
        <v>2.4668999999999999</v>
      </c>
    </row>
    <row r="265" spans="1:4" ht="14.45">
      <c r="A265" s="73">
        <v>45921</v>
      </c>
      <c r="B265" s="74">
        <v>1.4273</v>
      </c>
      <c r="C265" s="207">
        <v>1.4222999999999999</v>
      </c>
      <c r="D265" s="209">
        <v>2.4668999999999999</v>
      </c>
    </row>
    <row r="266" spans="1:4" ht="14.45">
      <c r="A266" s="73">
        <v>45922</v>
      </c>
      <c r="B266" s="74">
        <v>1.4273</v>
      </c>
      <c r="C266" s="207">
        <v>1.4222999999999999</v>
      </c>
      <c r="D266" s="209">
        <v>2.4668999999999999</v>
      </c>
    </row>
    <row r="267" spans="1:4" ht="14.45">
      <c r="A267" s="73">
        <v>45923</v>
      </c>
      <c r="B267" s="74">
        <v>1.4273</v>
      </c>
      <c r="C267" s="207">
        <v>1.4222999999999999</v>
      </c>
      <c r="D267" s="209">
        <v>2.4668999999999999</v>
      </c>
    </row>
    <row r="268" spans="1:4" ht="14.45">
      <c r="A268" s="73">
        <v>45924</v>
      </c>
      <c r="B268" s="74">
        <v>1.4273</v>
      </c>
      <c r="C268" s="207">
        <v>1.4222999999999999</v>
      </c>
      <c r="D268" s="209">
        <v>2.4668999999999999</v>
      </c>
    </row>
    <row r="269" spans="1:4" ht="14.45">
      <c r="A269" s="73">
        <v>45925</v>
      </c>
      <c r="B269" s="74">
        <v>1.4355</v>
      </c>
      <c r="C269" s="207">
        <v>1.4314</v>
      </c>
      <c r="D269" s="209">
        <v>2.5074000000000001</v>
      </c>
    </row>
    <row r="270" spans="1:4" ht="14.45">
      <c r="A270" s="73">
        <v>45926</v>
      </c>
      <c r="B270" s="74">
        <v>1.4355</v>
      </c>
      <c r="C270" s="207">
        <v>1.4314</v>
      </c>
      <c r="D270" s="209">
        <v>2.5074000000000001</v>
      </c>
    </row>
    <row r="271" spans="1:4" ht="14.45">
      <c r="A271" s="73">
        <v>45927</v>
      </c>
      <c r="B271" s="74">
        <v>1.4355</v>
      </c>
      <c r="C271" s="207">
        <v>1.4314</v>
      </c>
      <c r="D271" s="209">
        <v>2.5074000000000001</v>
      </c>
    </row>
    <row r="272" spans="1:4" ht="14.45">
      <c r="A272" s="73">
        <v>45928</v>
      </c>
      <c r="B272" s="74">
        <v>1.4355</v>
      </c>
      <c r="C272" s="207">
        <v>1.4314</v>
      </c>
      <c r="D272" s="209">
        <v>2.5074000000000001</v>
      </c>
    </row>
    <row r="273" spans="1:4" ht="14.45">
      <c r="A273" s="73">
        <v>45929</v>
      </c>
      <c r="B273" s="74">
        <v>1.4355</v>
      </c>
      <c r="C273" s="207">
        <v>1.4314</v>
      </c>
      <c r="D273" s="209">
        <v>2.5074000000000001</v>
      </c>
    </row>
    <row r="274" spans="1:4" ht="14.45">
      <c r="A274" s="73">
        <v>45930</v>
      </c>
      <c r="B274" s="74">
        <v>1.4355</v>
      </c>
      <c r="C274" s="207">
        <v>1.4314</v>
      </c>
      <c r="D274" s="209">
        <v>2.5074000000000001</v>
      </c>
    </row>
    <row r="275" spans="1:4" ht="14.45">
      <c r="A275" s="73">
        <v>45931</v>
      </c>
      <c r="B275" s="74">
        <v>1.4379999999999999</v>
      </c>
      <c r="C275" s="207">
        <v>1.4339</v>
      </c>
      <c r="D275" s="209">
        <v>2.5106999999999999</v>
      </c>
    </row>
    <row r="276" spans="1:4" ht="14.45">
      <c r="A276" s="73">
        <v>45932</v>
      </c>
      <c r="B276" s="74">
        <v>1.4379999999999999</v>
      </c>
      <c r="C276" s="207">
        <v>1.4339</v>
      </c>
      <c r="D276" s="209">
        <v>2.5106999999999999</v>
      </c>
    </row>
    <row r="277" spans="1:4" ht="14.45">
      <c r="A277" s="73">
        <v>45933</v>
      </c>
      <c r="B277" s="74">
        <v>1.4379999999999999</v>
      </c>
      <c r="C277" s="207">
        <v>1.4339</v>
      </c>
      <c r="D277" s="209">
        <v>2.5106999999999999</v>
      </c>
    </row>
    <row r="278" spans="1:4" ht="14.45">
      <c r="A278" s="73">
        <v>45934</v>
      </c>
      <c r="B278" s="74">
        <v>1.4379999999999999</v>
      </c>
      <c r="C278" s="207">
        <v>1.4339</v>
      </c>
      <c r="D278" s="209">
        <v>2.5106999999999999</v>
      </c>
    </row>
    <row r="279" spans="1:4" ht="14.45">
      <c r="A279" s="73">
        <v>45935</v>
      </c>
      <c r="B279" s="74">
        <v>1.4379999999999999</v>
      </c>
      <c r="C279" s="207">
        <v>1.4339</v>
      </c>
      <c r="D279" s="209">
        <v>2.5106999999999999</v>
      </c>
    </row>
    <row r="280" spans="1:4" ht="14.45">
      <c r="A280" s="73">
        <v>45936</v>
      </c>
      <c r="B280" s="74">
        <v>1.4379999999999999</v>
      </c>
      <c r="C280" s="207">
        <v>1.4339</v>
      </c>
      <c r="D280" s="209">
        <v>2.5106999999999999</v>
      </c>
    </row>
    <row r="281" spans="1:4" ht="14.45">
      <c r="A281" s="73">
        <v>45937</v>
      </c>
      <c r="B281" s="74">
        <v>1.4379999999999999</v>
      </c>
      <c r="C281" s="207">
        <v>1.4339</v>
      </c>
      <c r="D281" s="209">
        <v>2.5106999999999999</v>
      </c>
    </row>
    <row r="282" spans="1:4" ht="14.45">
      <c r="A282" s="73">
        <v>45938</v>
      </c>
      <c r="B282" s="74">
        <v>1.4181999999999999</v>
      </c>
      <c r="C282" s="207">
        <v>1.4124000000000001</v>
      </c>
      <c r="D282" s="209">
        <v>2.6057999999999999</v>
      </c>
    </row>
    <row r="283" spans="1:4" ht="14.45">
      <c r="A283" s="73">
        <v>45939</v>
      </c>
      <c r="B283" s="74">
        <v>1.4181999999999999</v>
      </c>
      <c r="C283" s="207">
        <v>1.4124000000000001</v>
      </c>
      <c r="D283" s="209">
        <v>2.6057999999999999</v>
      </c>
    </row>
    <row r="284" spans="1:4" ht="14.45">
      <c r="A284" s="73">
        <v>45940</v>
      </c>
      <c r="B284" s="74">
        <v>1.4181999999999999</v>
      </c>
      <c r="C284" s="207">
        <v>1.4124000000000001</v>
      </c>
      <c r="D284" s="209">
        <v>2.6057999999999999</v>
      </c>
    </row>
    <row r="285" spans="1:4" ht="14.45">
      <c r="A285" s="73">
        <v>45941</v>
      </c>
      <c r="B285" s="74">
        <v>1.4181999999999999</v>
      </c>
      <c r="C285" s="207">
        <v>1.4124000000000001</v>
      </c>
      <c r="D285" s="209">
        <v>2.6057999999999999</v>
      </c>
    </row>
    <row r="286" spans="1:4" ht="14.45">
      <c r="A286" s="73">
        <v>45942</v>
      </c>
      <c r="B286" s="74">
        <v>1.4181999999999999</v>
      </c>
      <c r="C286" s="207">
        <v>1.4124000000000001</v>
      </c>
      <c r="D286" s="209">
        <v>2.6057999999999999</v>
      </c>
    </row>
    <row r="287" spans="1:4" ht="14.45">
      <c r="A287" s="73">
        <v>45943</v>
      </c>
      <c r="B287" s="74">
        <v>1.4181999999999999</v>
      </c>
      <c r="C287" s="207">
        <v>1.4124000000000001</v>
      </c>
      <c r="D287" s="209">
        <v>2.6057999999999999</v>
      </c>
    </row>
    <row r="288" spans="1:4" ht="14.45">
      <c r="A288" s="73">
        <v>45944</v>
      </c>
      <c r="B288" s="74">
        <v>1.4181999999999999</v>
      </c>
      <c r="C288" s="207">
        <v>1.4124000000000001</v>
      </c>
      <c r="D288" s="209">
        <v>2.6057999999999999</v>
      </c>
    </row>
    <row r="289" spans="1:4" ht="14.45">
      <c r="A289" s="73">
        <v>45945</v>
      </c>
      <c r="B289" s="74">
        <v>1.4181999999999999</v>
      </c>
      <c r="C289" s="207">
        <v>1.4124000000000001</v>
      </c>
      <c r="D289" s="209">
        <v>2.6057999999999999</v>
      </c>
    </row>
    <row r="290" spans="1:4" ht="14.45">
      <c r="A290" s="73">
        <v>45946</v>
      </c>
      <c r="B290" s="74">
        <v>1.4181999999999999</v>
      </c>
      <c r="C290" s="207">
        <v>1.4124000000000001</v>
      </c>
      <c r="D290" s="209">
        <v>2.6057999999999999</v>
      </c>
    </row>
    <row r="291" spans="1:4" ht="14.45">
      <c r="A291" s="73">
        <v>45947</v>
      </c>
      <c r="B291" s="74">
        <v>1.4181999999999999</v>
      </c>
      <c r="C291" s="207">
        <v>1.4124000000000001</v>
      </c>
      <c r="D291" s="209">
        <v>2.6057999999999999</v>
      </c>
    </row>
    <row r="292" spans="1:4" ht="14.45">
      <c r="A292" s="73">
        <v>45948</v>
      </c>
      <c r="B292" s="74">
        <v>1.4181999999999999</v>
      </c>
      <c r="C292" s="207">
        <v>1.4124000000000001</v>
      </c>
      <c r="D292" s="209">
        <v>2.6057999999999999</v>
      </c>
    </row>
    <row r="293" spans="1:4" ht="14.45">
      <c r="A293" s="73">
        <v>45949</v>
      </c>
      <c r="B293" s="74">
        <v>1.4181999999999999</v>
      </c>
      <c r="C293" s="207">
        <v>1.4124000000000001</v>
      </c>
      <c r="D293" s="209">
        <v>2.6057999999999999</v>
      </c>
    </row>
    <row r="294" spans="1:4" ht="14.45">
      <c r="A294" s="73">
        <v>45950</v>
      </c>
      <c r="B294" s="74">
        <v>1.4181999999999999</v>
      </c>
      <c r="C294" s="207">
        <v>1.4124000000000001</v>
      </c>
      <c r="D294" s="209">
        <v>2.6057999999999999</v>
      </c>
    </row>
    <row r="295" spans="1:4" ht="14.45">
      <c r="A295" s="73">
        <v>45951</v>
      </c>
      <c r="B295" s="74">
        <v>1.395</v>
      </c>
      <c r="C295" s="207">
        <v>1.3893</v>
      </c>
      <c r="D295" s="209">
        <v>2.5884</v>
      </c>
    </row>
    <row r="296" spans="1:4" ht="14.45">
      <c r="A296" s="73">
        <v>45952</v>
      </c>
      <c r="B296" s="74">
        <v>1.395</v>
      </c>
      <c r="C296" s="207">
        <v>1.3893</v>
      </c>
      <c r="D296" s="209">
        <v>2.5884</v>
      </c>
    </row>
    <row r="297" spans="1:4" ht="14.45">
      <c r="A297" s="73">
        <v>45953</v>
      </c>
      <c r="B297" s="74">
        <v>1.395</v>
      </c>
      <c r="C297" s="207">
        <v>1.3893</v>
      </c>
      <c r="D297" s="209">
        <v>2.5884</v>
      </c>
    </row>
    <row r="298" spans="1:4" ht="14.45">
      <c r="A298" s="73">
        <v>45954</v>
      </c>
      <c r="B298" s="74">
        <v>1.4215</v>
      </c>
      <c r="C298" s="207">
        <v>1.4149</v>
      </c>
      <c r="D298" s="209">
        <v>2.6991999999999998</v>
      </c>
    </row>
    <row r="299" spans="1:4" ht="14.45">
      <c r="A299" s="73">
        <v>45955</v>
      </c>
      <c r="B299" s="74">
        <v>1.4215</v>
      </c>
      <c r="C299" s="207">
        <v>1.4149</v>
      </c>
      <c r="D299" s="209">
        <v>2.6991999999999998</v>
      </c>
    </row>
    <row r="300" spans="1:4" ht="14.45">
      <c r="A300" s="73">
        <v>45956</v>
      </c>
      <c r="B300" s="74">
        <v>1.4215</v>
      </c>
      <c r="C300" s="207">
        <v>1.4149</v>
      </c>
      <c r="D300" s="209">
        <v>2.6991999999999998</v>
      </c>
    </row>
    <row r="301" spans="1:4" ht="14.45">
      <c r="A301" s="73">
        <v>45957</v>
      </c>
      <c r="B301" s="74">
        <v>1.4215</v>
      </c>
      <c r="C301" s="207">
        <v>1.4149</v>
      </c>
      <c r="D301" s="209">
        <v>2.6991999999999998</v>
      </c>
    </row>
    <row r="302" spans="1:4" ht="14.45">
      <c r="A302" s="73">
        <v>45958</v>
      </c>
      <c r="B302" s="74">
        <v>1.4215</v>
      </c>
      <c r="C302" s="207">
        <v>1.4149</v>
      </c>
      <c r="D302" s="209">
        <v>2.6991999999999998</v>
      </c>
    </row>
    <row r="303" spans="1:4" ht="14.45">
      <c r="A303" s="73">
        <v>45959</v>
      </c>
      <c r="B303" s="74">
        <v>1.4215</v>
      </c>
      <c r="C303" s="207">
        <v>1.4149</v>
      </c>
      <c r="D303" s="209">
        <v>2.6991999999999998</v>
      </c>
    </row>
    <row r="304" spans="1:4" ht="14.45">
      <c r="A304" s="73">
        <v>45960</v>
      </c>
      <c r="B304" s="74">
        <v>1.4479</v>
      </c>
      <c r="C304" s="207">
        <v>1.4430000000000001</v>
      </c>
      <c r="D304" s="209">
        <v>2.5173999999999999</v>
      </c>
    </row>
    <row r="305" spans="1:4" ht="14.45">
      <c r="A305" s="222">
        <v>45961</v>
      </c>
      <c r="B305" s="223">
        <v>1.4479</v>
      </c>
      <c r="C305" s="224">
        <v>1.4430000000000001</v>
      </c>
      <c r="D305" s="225">
        <v>2.5173999999999999</v>
      </c>
    </row>
    <row r="306" spans="1:4" ht="14.45">
      <c r="A306" s="226">
        <v>45962</v>
      </c>
      <c r="B306" s="227">
        <v>1.4644999999999999</v>
      </c>
      <c r="C306" s="227">
        <v>1.4595</v>
      </c>
      <c r="D306" s="227">
        <v>2.5752000000000002</v>
      </c>
    </row>
    <row r="307" spans="1:4" ht="14.45">
      <c r="A307" s="226">
        <v>45963</v>
      </c>
      <c r="B307" s="227">
        <v>1.4644999999999999</v>
      </c>
      <c r="C307" s="227">
        <v>1.4595</v>
      </c>
      <c r="D307" s="227">
        <v>2.5752000000000002</v>
      </c>
    </row>
    <row r="308" spans="1:4" ht="14.45">
      <c r="A308" s="226">
        <v>45964</v>
      </c>
      <c r="B308" s="227">
        <v>1.4644999999999999</v>
      </c>
      <c r="C308" s="227">
        <v>1.4595</v>
      </c>
      <c r="D308" s="227">
        <v>2.5752000000000002</v>
      </c>
    </row>
    <row r="309" spans="1:4" ht="14.45">
      <c r="A309" s="226">
        <v>45965</v>
      </c>
      <c r="B309" s="227">
        <v>1.4644999999999999</v>
      </c>
      <c r="C309" s="227">
        <v>1.4595</v>
      </c>
      <c r="D309" s="227">
        <v>2.5752000000000002</v>
      </c>
    </row>
    <row r="310" spans="1:4" ht="14.45">
      <c r="A310" s="226">
        <v>45966</v>
      </c>
      <c r="B310" s="227">
        <v>1.4644999999999999</v>
      </c>
      <c r="C310" s="227">
        <v>1.4595</v>
      </c>
      <c r="D310" s="227">
        <v>2.5752000000000002</v>
      </c>
    </row>
    <row r="311" spans="1:4" ht="14.45">
      <c r="A311" s="226">
        <v>45967</v>
      </c>
      <c r="B311" s="227">
        <v>1.4644999999999999</v>
      </c>
      <c r="C311" s="227">
        <v>1.4595</v>
      </c>
      <c r="D311" s="227">
        <v>2.5752000000000002</v>
      </c>
    </row>
    <row r="312" spans="1:4" ht="14.45">
      <c r="A312" s="226">
        <v>45968</v>
      </c>
      <c r="B312" s="227">
        <v>1.4644999999999999</v>
      </c>
      <c r="C312" s="227">
        <v>1.4595</v>
      </c>
      <c r="D312" s="227">
        <v>2.5752000000000002</v>
      </c>
    </row>
    <row r="313" spans="1:4" ht="14.45">
      <c r="A313" s="226">
        <v>45969</v>
      </c>
      <c r="B313" s="227">
        <v>1.4644999999999999</v>
      </c>
      <c r="C313" s="227">
        <v>1.4595</v>
      </c>
      <c r="D313" s="227">
        <v>2.5752000000000002</v>
      </c>
    </row>
    <row r="314" spans="1:4" ht="14.45">
      <c r="A314" s="226">
        <v>45970</v>
      </c>
      <c r="B314" s="227">
        <v>1.4644999999999999</v>
      </c>
      <c r="C314" s="227">
        <v>1.4595</v>
      </c>
      <c r="D314" s="227">
        <v>2.5752000000000002</v>
      </c>
    </row>
    <row r="315" spans="1:4" ht="14.45">
      <c r="A315" s="226">
        <v>45971</v>
      </c>
      <c r="B315" s="227">
        <v>1.4644999999999999</v>
      </c>
      <c r="C315" s="227">
        <v>1.4595</v>
      </c>
      <c r="D315" s="227">
        <v>2.5752000000000002</v>
      </c>
    </row>
    <row r="316" spans="1:4" ht="14.45">
      <c r="A316" s="226">
        <v>45972</v>
      </c>
      <c r="B316" s="227">
        <v>1.4867999999999999</v>
      </c>
      <c r="C316" s="227">
        <v>1.4825999999999999</v>
      </c>
      <c r="D316" s="227">
        <v>2.5537000000000001</v>
      </c>
    </row>
    <row r="317" spans="1:4" ht="14.45">
      <c r="A317" s="226">
        <v>45973</v>
      </c>
      <c r="B317" s="227">
        <v>1.4867999999999999</v>
      </c>
      <c r="C317" s="227">
        <v>1.4825999999999999</v>
      </c>
      <c r="D317" s="227">
        <v>2.5537000000000001</v>
      </c>
    </row>
    <row r="318" spans="1:4" ht="14.45">
      <c r="A318" s="226">
        <v>45974</v>
      </c>
      <c r="B318" s="227">
        <v>1.4867999999999999</v>
      </c>
      <c r="C318" s="227">
        <v>1.4825999999999999</v>
      </c>
      <c r="D318" s="227">
        <v>2.5537000000000001</v>
      </c>
    </row>
    <row r="319" spans="1:4" ht="14.45">
      <c r="A319" s="226">
        <v>45975</v>
      </c>
      <c r="B319" s="227">
        <v>1.4867999999999999</v>
      </c>
      <c r="C319" s="227">
        <v>1.4825999999999999</v>
      </c>
      <c r="D319" s="227">
        <v>2.5537000000000001</v>
      </c>
    </row>
    <row r="320" spans="1:4" ht="14.45">
      <c r="A320" s="226">
        <v>45976</v>
      </c>
      <c r="B320" s="227">
        <v>1.4867999999999999</v>
      </c>
      <c r="C320" s="227">
        <v>1.4825999999999999</v>
      </c>
      <c r="D320" s="227">
        <v>2.5537000000000001</v>
      </c>
    </row>
    <row r="321" spans="1:4" ht="14.45">
      <c r="A321" s="226">
        <v>45977</v>
      </c>
      <c r="B321" s="227">
        <v>1.4867999999999999</v>
      </c>
      <c r="C321" s="227">
        <v>1.4825999999999999</v>
      </c>
      <c r="D321" s="227">
        <v>2.5537000000000001</v>
      </c>
    </row>
    <row r="322" spans="1:4" ht="14.45">
      <c r="A322" s="226">
        <v>45978</v>
      </c>
      <c r="B322" s="227">
        <v>1.4867999999999999</v>
      </c>
      <c r="C322" s="227">
        <v>1.4825999999999999</v>
      </c>
      <c r="D322" s="227">
        <v>2.5537000000000001</v>
      </c>
    </row>
    <row r="323" spans="1:4" ht="14.45">
      <c r="A323" s="226">
        <v>45979</v>
      </c>
      <c r="B323" s="227">
        <v>1.4867999999999999</v>
      </c>
      <c r="C323" s="227">
        <v>1.4825999999999999</v>
      </c>
      <c r="D323" s="227">
        <v>2.5537000000000001</v>
      </c>
    </row>
    <row r="324" spans="1:4" ht="14.45">
      <c r="A324" s="226">
        <v>45980</v>
      </c>
      <c r="B324" s="227">
        <v>1.4867999999999999</v>
      </c>
      <c r="C324" s="227">
        <v>1.4825999999999999</v>
      </c>
      <c r="D324" s="227">
        <v>2.5537000000000001</v>
      </c>
    </row>
    <row r="325" spans="1:4" ht="14.45">
      <c r="A325" s="226">
        <v>45981</v>
      </c>
      <c r="B325" s="227">
        <v>1.4867999999999999</v>
      </c>
      <c r="C325" s="227">
        <v>1.4825999999999999</v>
      </c>
      <c r="D325" s="227">
        <v>2.5537000000000001</v>
      </c>
    </row>
    <row r="326" spans="1:4" ht="14.45">
      <c r="A326" s="226">
        <v>45982</v>
      </c>
      <c r="B326" s="227">
        <v>1.5288999999999999</v>
      </c>
      <c r="C326" s="227">
        <v>1.5247999999999999</v>
      </c>
      <c r="D326" s="227">
        <v>2.5926</v>
      </c>
    </row>
    <row r="327" spans="1:4" ht="14.45">
      <c r="A327" s="226">
        <v>45983</v>
      </c>
      <c r="B327" s="227">
        <v>1.5288999999999999</v>
      </c>
      <c r="C327" s="227">
        <v>1.5247999999999999</v>
      </c>
      <c r="D327" s="227">
        <v>2.5926</v>
      </c>
    </row>
    <row r="328" spans="1:4" ht="14.45">
      <c r="A328" s="226">
        <v>45984</v>
      </c>
      <c r="B328" s="227">
        <v>1.5288999999999999</v>
      </c>
      <c r="C328" s="227">
        <v>1.5247999999999999</v>
      </c>
      <c r="D328" s="227">
        <v>2.5926</v>
      </c>
    </row>
    <row r="329" spans="1:4" ht="14.45">
      <c r="A329" s="226">
        <v>45985</v>
      </c>
      <c r="B329" s="227">
        <v>1.5288999999999999</v>
      </c>
      <c r="C329" s="227">
        <v>1.5247999999999999</v>
      </c>
      <c r="D329" s="227">
        <v>2.5926</v>
      </c>
    </row>
    <row r="330" spans="1:4" ht="14.45">
      <c r="A330" s="226">
        <v>45986</v>
      </c>
      <c r="B330" s="227">
        <v>1.4867999999999999</v>
      </c>
      <c r="C330" s="227">
        <v>1.4825999999999999</v>
      </c>
      <c r="D330" s="227">
        <v>2.6017000000000001</v>
      </c>
    </row>
    <row r="331" spans="1:4" ht="14.45">
      <c r="A331" s="226">
        <v>45987</v>
      </c>
      <c r="B331" s="227">
        <v>1.4867999999999999</v>
      </c>
      <c r="C331" s="227">
        <v>1.4825999999999999</v>
      </c>
      <c r="D331" s="227">
        <v>2.6017000000000001</v>
      </c>
    </row>
    <row r="332" spans="1:4" ht="14.45">
      <c r="A332" s="226">
        <v>45988</v>
      </c>
      <c r="B332" s="227">
        <v>1.4867999999999999</v>
      </c>
      <c r="C332" s="227">
        <v>1.4825999999999999</v>
      </c>
      <c r="D332" s="227">
        <v>2.6017000000000001</v>
      </c>
    </row>
    <row r="333" spans="1:4" ht="14.45">
      <c r="A333" s="226">
        <v>45989</v>
      </c>
      <c r="B333" s="227">
        <v>1.4867999999999999</v>
      </c>
      <c r="C333" s="227">
        <v>1.4825999999999999</v>
      </c>
      <c r="D333" s="227">
        <v>2.6017000000000001</v>
      </c>
    </row>
    <row r="334" spans="1:4" ht="14.45">
      <c r="A334" s="226">
        <v>45990</v>
      </c>
      <c r="B334" s="227">
        <v>1.4314</v>
      </c>
      <c r="C334" s="227">
        <v>1.4273</v>
      </c>
      <c r="D334" s="227">
        <v>2.5710999999999999</v>
      </c>
    </row>
    <row r="335" spans="1:4" ht="14.45">
      <c r="A335" s="226">
        <v>45991</v>
      </c>
      <c r="B335" s="227">
        <v>1.4314</v>
      </c>
      <c r="C335" s="227">
        <v>1.4273</v>
      </c>
      <c r="D335" s="227">
        <v>2.5710999999999999</v>
      </c>
    </row>
    <row r="336" spans="1:4" ht="14.45">
      <c r="A336" s="226">
        <v>45992</v>
      </c>
      <c r="B336" s="227">
        <v>1.4314</v>
      </c>
      <c r="C336" s="227">
        <v>1.4273</v>
      </c>
      <c r="D336" s="227">
        <v>2.5710999999999999</v>
      </c>
    </row>
    <row r="337" spans="1:4" ht="14.45">
      <c r="A337" s="226">
        <v>45993</v>
      </c>
      <c r="B337" s="227">
        <v>1.4314</v>
      </c>
      <c r="C337" s="227">
        <v>1.4273</v>
      </c>
      <c r="D337" s="227">
        <v>2.5710999999999999</v>
      </c>
    </row>
    <row r="338" spans="1:4" ht="14.45">
      <c r="A338" s="226">
        <v>45994</v>
      </c>
      <c r="B338" s="227">
        <v>1.4314</v>
      </c>
      <c r="C338" s="227">
        <v>1.4273</v>
      </c>
      <c r="D338" s="227">
        <v>2.5710999999999999</v>
      </c>
    </row>
    <row r="339" spans="1:4" ht="14.45">
      <c r="A339" s="226">
        <v>45995</v>
      </c>
      <c r="B339" s="227">
        <v>1.4314</v>
      </c>
      <c r="C339" s="227">
        <v>1.4273</v>
      </c>
      <c r="D339" s="227">
        <v>2.5710999999999999</v>
      </c>
    </row>
    <row r="340" spans="1:4" ht="14.45">
      <c r="A340" s="226">
        <v>45996</v>
      </c>
      <c r="B340" s="227">
        <v>1.4314</v>
      </c>
      <c r="C340" s="227">
        <v>1.4273</v>
      </c>
      <c r="D340" s="227">
        <v>2.5710999999999999</v>
      </c>
    </row>
    <row r="341" spans="1:4" ht="14.45">
      <c r="A341" s="226">
        <v>45997</v>
      </c>
      <c r="B341" s="227">
        <v>1.4314</v>
      </c>
      <c r="C341" s="227">
        <v>1.4273</v>
      </c>
      <c r="D341" s="227">
        <v>2.5710999999999999</v>
      </c>
    </row>
    <row r="342" spans="1:4" ht="14.45">
      <c r="A342" s="226">
        <v>45998</v>
      </c>
      <c r="B342" s="227">
        <v>1.4314</v>
      </c>
      <c r="C342" s="227">
        <v>1.4273</v>
      </c>
      <c r="D342" s="227">
        <v>2.5710999999999999</v>
      </c>
    </row>
    <row r="343" spans="1:4" ht="14.45">
      <c r="A343" s="226">
        <v>45999</v>
      </c>
      <c r="B343" s="227">
        <v>1.4314</v>
      </c>
      <c r="C343" s="227">
        <v>1.4273</v>
      </c>
      <c r="D343" s="227">
        <v>2.5710999999999999</v>
      </c>
    </row>
    <row r="344" spans="1:4" ht="14.45">
      <c r="A344" s="226">
        <v>46000</v>
      </c>
      <c r="B344" s="227">
        <v>1.4314</v>
      </c>
      <c r="C344" s="227">
        <v>1.4273</v>
      </c>
      <c r="D344" s="227">
        <v>2.5710999999999999</v>
      </c>
    </row>
    <row r="345" spans="1:4" ht="14.45">
      <c r="A345" s="226">
        <v>46001</v>
      </c>
      <c r="B345" s="227">
        <v>1.4314</v>
      </c>
      <c r="C345" s="227">
        <v>1.4273</v>
      </c>
      <c r="D345" s="227">
        <v>2.5710999999999999</v>
      </c>
    </row>
    <row r="346" spans="1:4" ht="14.45">
      <c r="A346" s="226">
        <v>46002</v>
      </c>
      <c r="B346" s="227">
        <v>1.4074</v>
      </c>
      <c r="C346" s="227">
        <v>1.4025000000000001</v>
      </c>
      <c r="D346" s="227">
        <v>2.5851000000000002</v>
      </c>
    </row>
    <row r="347" spans="1:4" ht="14.45">
      <c r="A347" s="226">
        <v>46003</v>
      </c>
      <c r="B347" s="227">
        <v>1.4074</v>
      </c>
      <c r="C347" s="227">
        <v>1.4025000000000001</v>
      </c>
      <c r="D347" s="227">
        <v>2.5851000000000002</v>
      </c>
    </row>
    <row r="348" spans="1:4" ht="14.45">
      <c r="A348" s="226">
        <v>46004</v>
      </c>
      <c r="B348" s="227">
        <v>1.4074</v>
      </c>
      <c r="C348" s="227">
        <v>1.4025000000000001</v>
      </c>
      <c r="D348" s="227">
        <v>2.5851000000000002</v>
      </c>
    </row>
    <row r="349" spans="1:4" ht="14.45">
      <c r="A349" s="226">
        <v>46005</v>
      </c>
      <c r="B349" s="227">
        <v>1.4074</v>
      </c>
      <c r="C349" s="227">
        <v>1.4025000000000001</v>
      </c>
      <c r="D349" s="227">
        <v>2.5851000000000002</v>
      </c>
    </row>
    <row r="350" spans="1:4" ht="14.45">
      <c r="A350" s="226">
        <v>46006</v>
      </c>
      <c r="B350" s="227">
        <v>1.4074</v>
      </c>
      <c r="C350" s="227">
        <v>1.4025000000000001</v>
      </c>
      <c r="D350" s="227">
        <v>2.5851000000000002</v>
      </c>
    </row>
    <row r="351" spans="1:4" ht="14.45">
      <c r="A351" s="226">
        <v>46007</v>
      </c>
      <c r="B351" s="227">
        <v>1.4074</v>
      </c>
      <c r="C351" s="227">
        <v>1.4025000000000001</v>
      </c>
      <c r="D351" s="227">
        <v>2.5851000000000002</v>
      </c>
    </row>
    <row r="352" spans="1:4" ht="14.45">
      <c r="A352" s="226">
        <v>46008</v>
      </c>
      <c r="B352" s="227">
        <v>1.4074</v>
      </c>
      <c r="C352" s="227">
        <v>1.4025000000000001</v>
      </c>
      <c r="D352" s="227">
        <v>2.5851000000000002</v>
      </c>
    </row>
    <row r="353" spans="1:4" ht="14.45">
      <c r="A353" s="226">
        <v>46009</v>
      </c>
      <c r="B353" s="227">
        <v>1.4074</v>
      </c>
      <c r="C353" s="227">
        <v>1.4025000000000001</v>
      </c>
      <c r="D353" s="227">
        <v>2.5851000000000002</v>
      </c>
    </row>
    <row r="354" spans="1:4" ht="14.45">
      <c r="A354" s="226">
        <v>46010</v>
      </c>
      <c r="B354" s="227">
        <v>1.3868</v>
      </c>
      <c r="C354" s="227">
        <v>1.3817999999999999</v>
      </c>
      <c r="D354" s="227">
        <v>2.6562000000000001</v>
      </c>
    </row>
    <row r="355" spans="1:4" ht="14.45">
      <c r="A355" s="228">
        <v>46011</v>
      </c>
      <c r="B355" s="227">
        <v>1.3868</v>
      </c>
      <c r="C355" s="227">
        <v>1.3817999999999999</v>
      </c>
      <c r="D355" s="227">
        <v>2.6562000000000001</v>
      </c>
    </row>
    <row r="356" spans="1:4" ht="14.45">
      <c r="A356" s="229">
        <v>46012</v>
      </c>
      <c r="B356" s="227">
        <v>1.3868</v>
      </c>
      <c r="C356" s="227">
        <v>1.3817999999999999</v>
      </c>
      <c r="D356" s="227">
        <v>2.6562000000000001</v>
      </c>
    </row>
    <row r="357" spans="1:4" ht="14.45">
      <c r="A357" s="229">
        <v>46013</v>
      </c>
      <c r="B357" s="227">
        <v>1.3868</v>
      </c>
      <c r="C357" s="227">
        <v>1.3817999999999999</v>
      </c>
      <c r="D357" s="227">
        <v>2.6562000000000001</v>
      </c>
    </row>
    <row r="358" spans="1:4" ht="14.45">
      <c r="A358" s="229">
        <v>46014</v>
      </c>
      <c r="B358" s="227">
        <v>1.3868</v>
      </c>
      <c r="C358" s="227">
        <v>1.3817999999999999</v>
      </c>
      <c r="D358" s="227">
        <v>2.6562000000000001</v>
      </c>
    </row>
    <row r="359" spans="1:4" ht="14.45">
      <c r="A359" s="229">
        <v>46015</v>
      </c>
      <c r="B359" s="227">
        <v>1.3868</v>
      </c>
      <c r="C359" s="227">
        <v>1.3817999999999999</v>
      </c>
      <c r="D359" s="227">
        <v>2.6562000000000001</v>
      </c>
    </row>
    <row r="360" spans="1:4" ht="14.45">
      <c r="A360" s="229">
        <v>46016</v>
      </c>
      <c r="B360" s="227">
        <v>1.3868</v>
      </c>
      <c r="C360" s="227">
        <v>1.3817999999999999</v>
      </c>
      <c r="D360" s="227">
        <v>2.6562000000000001</v>
      </c>
    </row>
    <row r="361" spans="1:4" ht="14.45">
      <c r="A361" s="229">
        <v>46017</v>
      </c>
      <c r="B361" s="227">
        <v>1.3868</v>
      </c>
      <c r="C361" s="227">
        <v>1.3817999999999999</v>
      </c>
      <c r="D361" s="227">
        <v>2.6562000000000001</v>
      </c>
    </row>
    <row r="362" spans="1:4" ht="14.45">
      <c r="A362" s="229">
        <v>46018</v>
      </c>
      <c r="B362" s="227">
        <v>1.3868</v>
      </c>
      <c r="C362" s="227">
        <v>1.3817999999999999</v>
      </c>
      <c r="D362" s="227">
        <v>2.6562000000000001</v>
      </c>
    </row>
    <row r="363" spans="1:4" ht="14.45">
      <c r="A363" s="229">
        <v>46019</v>
      </c>
      <c r="B363" s="227">
        <v>1.3868</v>
      </c>
      <c r="C363" s="227">
        <v>1.3817999999999999</v>
      </c>
      <c r="D363" s="227">
        <v>2.6562000000000001</v>
      </c>
    </row>
    <row r="364" spans="1:4" ht="14.45">
      <c r="A364" s="229">
        <v>46020</v>
      </c>
      <c r="B364" s="227">
        <v>1.3868</v>
      </c>
      <c r="C364" s="227">
        <v>1.3817999999999999</v>
      </c>
      <c r="D364" s="227">
        <v>2.6562000000000001</v>
      </c>
    </row>
    <row r="365" spans="1:4" ht="14.45">
      <c r="A365" s="229">
        <v>46021</v>
      </c>
      <c r="B365" s="227">
        <v>1.3868</v>
      </c>
      <c r="C365" s="227">
        <v>1.3817999999999999</v>
      </c>
      <c r="D365" s="227">
        <v>2.6562000000000001</v>
      </c>
    </row>
    <row r="366" spans="1:4" ht="14.45">
      <c r="A366" s="229">
        <v>46022</v>
      </c>
      <c r="B366" s="227">
        <v>1.3868</v>
      </c>
      <c r="C366" s="227">
        <v>1.3817999999999999</v>
      </c>
      <c r="D366" s="227">
        <v>2.6562000000000001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92D-D8F7-4600-920C-5BAFB679600D}">
  <dimension ref="A1:O367"/>
  <sheetViews>
    <sheetView showGridLines="0" workbookViewId="0">
      <pane ySplit="1" topLeftCell="A2" activePane="bottomLeft" state="frozen"/>
      <selection pane="bottomLeft"/>
    </sheetView>
  </sheetViews>
  <sheetFormatPr defaultColWidth="9" defaultRowHeight="14.45"/>
  <cols>
    <col min="1" max="4" width="15.5703125" style="42" customWidth="1"/>
    <col min="5" max="5" width="9" style="41" bestFit="1"/>
    <col min="6" max="6" width="9.5703125" style="41" bestFit="1" customWidth="1"/>
    <col min="7" max="16384" width="9" style="41"/>
  </cols>
  <sheetData>
    <row r="1" spans="1:15" s="65" customFormat="1" ht="29.1">
      <c r="A1" s="70" t="s">
        <v>0</v>
      </c>
      <c r="B1" s="71" t="s">
        <v>6</v>
      </c>
      <c r="C1" s="72" t="s">
        <v>2</v>
      </c>
      <c r="D1" s="72" t="s">
        <v>3</v>
      </c>
    </row>
    <row r="2" spans="1:15">
      <c r="A2" s="73">
        <v>45292</v>
      </c>
      <c r="B2" s="74">
        <v>1.5091000000000001</v>
      </c>
      <c r="C2" s="74">
        <v>1.4992000000000001</v>
      </c>
      <c r="D2" s="74">
        <v>2.1652999999999998</v>
      </c>
    </row>
    <row r="3" spans="1:15">
      <c r="A3" s="73">
        <v>45293</v>
      </c>
      <c r="B3" s="74">
        <v>1.5091000000000001</v>
      </c>
      <c r="C3" s="74">
        <v>1.4992000000000001</v>
      </c>
      <c r="D3" s="74">
        <v>2.1652999999999998</v>
      </c>
      <c r="F3" s="66" t="s">
        <v>4</v>
      </c>
      <c r="G3" s="56"/>
    </row>
    <row r="4" spans="1:15">
      <c r="A4" s="73">
        <v>45294</v>
      </c>
      <c r="B4" s="74">
        <v>1.4736</v>
      </c>
      <c r="C4" s="74">
        <v>1.4669000000000001</v>
      </c>
      <c r="D4" s="74">
        <v>2.1183000000000001</v>
      </c>
      <c r="F4" s="67">
        <f>AVERAGE(B2:B367)</f>
        <v>1.4804196721311464</v>
      </c>
      <c r="G4" s="68" t="s">
        <v>5</v>
      </c>
    </row>
    <row r="5" spans="1:15">
      <c r="A5" s="73">
        <v>45295</v>
      </c>
      <c r="B5" s="74">
        <v>1.4736</v>
      </c>
      <c r="C5" s="74">
        <v>1.4669000000000001</v>
      </c>
      <c r="D5" s="74">
        <v>2.1183000000000001</v>
      </c>
    </row>
    <row r="6" spans="1:15">
      <c r="A6" s="73">
        <v>45296</v>
      </c>
      <c r="B6" s="74">
        <v>1.4975000000000001</v>
      </c>
      <c r="C6" s="74">
        <v>1.4917</v>
      </c>
      <c r="D6" s="74">
        <v>2.1478999999999999</v>
      </c>
      <c r="F6" s="55"/>
    </row>
    <row r="7" spans="1:15">
      <c r="A7" s="73">
        <v>45297</v>
      </c>
      <c r="B7" s="74">
        <v>1.4975000000000001</v>
      </c>
      <c r="C7" s="74">
        <v>1.4917</v>
      </c>
      <c r="D7" s="74">
        <v>2.1478999999999999</v>
      </c>
      <c r="F7" s="57"/>
    </row>
    <row r="8" spans="1:15">
      <c r="A8" s="73">
        <v>45298</v>
      </c>
      <c r="B8" s="74">
        <v>1.4975000000000001</v>
      </c>
      <c r="C8" s="74">
        <v>1.4917</v>
      </c>
      <c r="D8" s="74">
        <v>2.1478999999999999</v>
      </c>
      <c r="F8" s="57"/>
    </row>
    <row r="9" spans="1:15">
      <c r="A9" s="73">
        <v>45299</v>
      </c>
      <c r="B9" s="74">
        <v>1.4975000000000001</v>
      </c>
      <c r="C9" s="74">
        <v>1.4917</v>
      </c>
      <c r="D9" s="74">
        <v>2.1478999999999999</v>
      </c>
    </row>
    <row r="10" spans="1:15">
      <c r="A10" s="73">
        <v>45300</v>
      </c>
      <c r="B10" s="74">
        <v>1.4975000000000001</v>
      </c>
      <c r="C10" s="74">
        <v>1.4917</v>
      </c>
      <c r="D10" s="74">
        <v>2.1478999999999999</v>
      </c>
    </row>
    <row r="11" spans="1:15">
      <c r="A11" s="73">
        <v>45301</v>
      </c>
      <c r="B11" s="74">
        <v>1.4743999999999999</v>
      </c>
      <c r="C11" s="74">
        <v>1.4694</v>
      </c>
      <c r="D11" s="74">
        <v>2.0958999999999999</v>
      </c>
      <c r="F11" s="58"/>
    </row>
    <row r="12" spans="1:15">
      <c r="A12" s="73">
        <v>45302</v>
      </c>
      <c r="B12" s="74">
        <v>1.4743999999999999</v>
      </c>
      <c r="C12" s="74">
        <v>1.4694</v>
      </c>
      <c r="D12" s="74">
        <v>2.0958999999999999</v>
      </c>
      <c r="G12" s="59"/>
      <c r="H12" s="59"/>
      <c r="I12" s="59"/>
      <c r="J12" s="59"/>
      <c r="K12" s="59"/>
      <c r="L12" s="59"/>
      <c r="M12" s="59"/>
      <c r="N12" s="59"/>
      <c r="O12" s="59"/>
    </row>
    <row r="13" spans="1:15">
      <c r="A13" s="73">
        <v>45303</v>
      </c>
      <c r="B13" s="74">
        <v>1.4743999999999999</v>
      </c>
      <c r="C13" s="74">
        <v>1.4694</v>
      </c>
      <c r="D13" s="74">
        <v>2.0958999999999999</v>
      </c>
      <c r="F13" s="59"/>
      <c r="G13" s="59"/>
      <c r="H13" s="59"/>
      <c r="I13" s="59"/>
      <c r="J13" s="59"/>
      <c r="K13" s="59"/>
      <c r="L13" s="59"/>
      <c r="M13" s="59"/>
      <c r="N13" s="59"/>
      <c r="O13" s="59"/>
    </row>
    <row r="14" spans="1:15">
      <c r="A14" s="73">
        <v>45304</v>
      </c>
      <c r="B14" s="74">
        <v>1.4992000000000001</v>
      </c>
      <c r="C14" s="74">
        <v>1.4950000000000001</v>
      </c>
      <c r="D14" s="74">
        <v>2.0545</v>
      </c>
      <c r="F14" s="59"/>
      <c r="G14" s="59"/>
      <c r="H14" s="59"/>
      <c r="I14" s="59"/>
      <c r="J14" s="59"/>
      <c r="K14" s="59"/>
      <c r="L14" s="59"/>
      <c r="M14" s="59"/>
      <c r="N14" s="59"/>
      <c r="O14" s="59"/>
    </row>
    <row r="15" spans="1:15">
      <c r="A15" s="73">
        <v>45305</v>
      </c>
      <c r="B15" s="74">
        <v>1.4992000000000001</v>
      </c>
      <c r="C15" s="74">
        <v>1.4950000000000001</v>
      </c>
      <c r="D15" s="74">
        <v>2.0545</v>
      </c>
      <c r="F15" s="59"/>
      <c r="G15" s="59"/>
      <c r="H15" s="59"/>
      <c r="I15" s="59"/>
      <c r="J15" s="59"/>
      <c r="K15" s="59"/>
      <c r="L15" s="59"/>
      <c r="M15" s="59"/>
      <c r="N15" s="59"/>
      <c r="O15" s="59"/>
    </row>
    <row r="16" spans="1:15">
      <c r="A16" s="73">
        <v>45306</v>
      </c>
      <c r="B16" s="74">
        <v>1.4992000000000001</v>
      </c>
      <c r="C16" s="74">
        <v>1.4950000000000001</v>
      </c>
      <c r="D16" s="74">
        <v>2.0545</v>
      </c>
      <c r="G16" s="59"/>
      <c r="H16" s="59"/>
      <c r="I16" s="59"/>
      <c r="J16" s="59"/>
      <c r="K16" s="59"/>
      <c r="L16" s="59"/>
      <c r="M16" s="59"/>
      <c r="N16" s="59"/>
      <c r="O16" s="59"/>
    </row>
    <row r="17" spans="1:15">
      <c r="A17" s="73">
        <v>45307</v>
      </c>
      <c r="B17" s="74">
        <v>1.4992000000000001</v>
      </c>
      <c r="C17" s="74">
        <v>1.4950000000000001</v>
      </c>
      <c r="D17" s="74">
        <v>2.0545</v>
      </c>
      <c r="F17" s="60"/>
      <c r="G17" s="59"/>
      <c r="H17" s="59"/>
      <c r="I17" s="59"/>
      <c r="J17" s="59"/>
      <c r="K17" s="59"/>
      <c r="L17" s="59"/>
      <c r="M17" s="59"/>
      <c r="N17" s="59"/>
      <c r="O17" s="59"/>
    </row>
    <row r="18" spans="1:15">
      <c r="A18" s="73">
        <v>45308</v>
      </c>
      <c r="B18" s="74">
        <v>1.4992000000000001</v>
      </c>
      <c r="C18" s="74">
        <v>1.4950000000000001</v>
      </c>
      <c r="D18" s="74">
        <v>2.0545</v>
      </c>
      <c r="F18" s="59"/>
      <c r="G18" s="59"/>
      <c r="H18" s="59"/>
      <c r="I18" s="59"/>
      <c r="J18" s="59"/>
      <c r="K18" s="59"/>
      <c r="L18" s="59"/>
      <c r="M18" s="59"/>
      <c r="N18" s="59"/>
      <c r="O18" s="59"/>
    </row>
    <row r="19" spans="1:15">
      <c r="A19" s="73">
        <v>45309</v>
      </c>
      <c r="B19" s="74">
        <v>1.4992000000000001</v>
      </c>
      <c r="C19" s="74">
        <v>1.4950000000000001</v>
      </c>
      <c r="D19" s="74">
        <v>2.0545</v>
      </c>
      <c r="F19" s="59"/>
      <c r="G19" s="59"/>
      <c r="H19" s="59"/>
      <c r="I19" s="59"/>
      <c r="J19" s="59"/>
      <c r="K19" s="59"/>
      <c r="L19" s="59"/>
      <c r="M19" s="59"/>
      <c r="N19" s="59"/>
      <c r="O19" s="59"/>
    </row>
    <row r="20" spans="1:15">
      <c r="A20" s="73">
        <v>45310</v>
      </c>
      <c r="B20" s="74">
        <v>1.4992000000000001</v>
      </c>
      <c r="C20" s="74">
        <v>1.4950000000000001</v>
      </c>
      <c r="D20" s="74">
        <v>2.0545</v>
      </c>
      <c r="F20" s="61"/>
      <c r="G20" s="59"/>
      <c r="H20" s="59"/>
      <c r="I20" s="59"/>
      <c r="J20" s="59"/>
      <c r="K20" s="59"/>
      <c r="L20" s="59"/>
      <c r="M20" s="59"/>
      <c r="N20" s="59"/>
      <c r="O20" s="59"/>
    </row>
    <row r="21" spans="1:15">
      <c r="A21" s="73">
        <v>45311</v>
      </c>
      <c r="B21" s="74">
        <v>1.4992000000000001</v>
      </c>
      <c r="C21" s="74">
        <v>1.4950000000000001</v>
      </c>
      <c r="D21" s="74">
        <v>2.0545</v>
      </c>
      <c r="F21" s="61"/>
      <c r="G21" s="59"/>
      <c r="H21" s="59"/>
      <c r="I21" s="59"/>
      <c r="J21" s="59"/>
      <c r="K21" s="59"/>
      <c r="L21" s="59"/>
      <c r="M21" s="59"/>
      <c r="N21" s="59"/>
      <c r="O21" s="59"/>
    </row>
    <row r="22" spans="1:15">
      <c r="A22" s="73">
        <v>45312</v>
      </c>
      <c r="B22" s="74">
        <v>1.4992000000000001</v>
      </c>
      <c r="C22" s="74">
        <v>1.4950000000000001</v>
      </c>
      <c r="D22" s="74">
        <v>2.0545</v>
      </c>
      <c r="F22" s="61"/>
      <c r="G22" s="59"/>
      <c r="H22" s="59"/>
      <c r="I22" s="59"/>
      <c r="J22" s="59"/>
      <c r="K22" s="59"/>
      <c r="L22" s="59"/>
      <c r="M22" s="59"/>
      <c r="N22" s="59"/>
      <c r="O22" s="59"/>
    </row>
    <row r="23" spans="1:15">
      <c r="A23" s="73">
        <v>45313</v>
      </c>
      <c r="B23" s="74">
        <v>1.4992000000000001</v>
      </c>
      <c r="C23" s="74">
        <v>1.4950000000000001</v>
      </c>
      <c r="D23" s="74">
        <v>2.0545</v>
      </c>
      <c r="F23" s="59"/>
      <c r="G23" s="59"/>
      <c r="H23" s="59"/>
      <c r="I23" s="59"/>
      <c r="J23" s="59"/>
      <c r="K23" s="59"/>
      <c r="L23" s="59"/>
      <c r="M23" s="59"/>
      <c r="N23" s="59"/>
      <c r="O23" s="59"/>
    </row>
    <row r="24" spans="1:15">
      <c r="A24" s="73">
        <v>45314</v>
      </c>
      <c r="B24" s="74">
        <v>1.4992000000000001</v>
      </c>
      <c r="C24" s="74">
        <v>1.4950000000000001</v>
      </c>
      <c r="D24" s="74">
        <v>2.0545</v>
      </c>
      <c r="F24" s="59"/>
      <c r="G24" s="59"/>
      <c r="H24" s="59"/>
      <c r="I24" s="59"/>
      <c r="J24" s="59"/>
      <c r="K24" s="59"/>
      <c r="L24" s="59"/>
      <c r="M24" s="59"/>
      <c r="N24" s="59"/>
      <c r="O24" s="59"/>
    </row>
    <row r="25" spans="1:15">
      <c r="A25" s="73">
        <v>45315</v>
      </c>
      <c r="B25" s="74">
        <v>1.5106999999999999</v>
      </c>
      <c r="C25" s="74">
        <v>1.5065999999999999</v>
      </c>
      <c r="D25" s="74">
        <v>2.0289000000000001</v>
      </c>
      <c r="F25" s="61"/>
    </row>
    <row r="26" spans="1:15">
      <c r="A26" s="73">
        <v>45316</v>
      </c>
      <c r="B26" s="74">
        <v>1.5106999999999999</v>
      </c>
      <c r="C26" s="74">
        <v>1.5065999999999999</v>
      </c>
      <c r="D26" s="74">
        <v>2.0289000000000001</v>
      </c>
      <c r="F26" s="61"/>
    </row>
    <row r="27" spans="1:15">
      <c r="A27" s="73">
        <v>45317</v>
      </c>
      <c r="B27" s="74">
        <v>1.5106999999999999</v>
      </c>
      <c r="C27" s="74">
        <v>1.5065999999999999</v>
      </c>
      <c r="D27" s="74">
        <v>2.0289000000000001</v>
      </c>
      <c r="F27" s="61"/>
    </row>
    <row r="28" spans="1:15">
      <c r="A28" s="73">
        <v>45318</v>
      </c>
      <c r="B28" s="74">
        <v>1.5106999999999999</v>
      </c>
      <c r="C28" s="74">
        <v>1.5065999999999999</v>
      </c>
      <c r="D28" s="74">
        <v>2.0289000000000001</v>
      </c>
      <c r="F28" s="59"/>
      <c r="G28" s="59"/>
      <c r="H28" s="59"/>
      <c r="I28" s="59"/>
      <c r="J28" s="59"/>
      <c r="K28" s="59"/>
      <c r="L28" s="59"/>
      <c r="M28" s="59"/>
      <c r="N28" s="59"/>
      <c r="O28" s="59"/>
    </row>
    <row r="29" spans="1:15">
      <c r="A29" s="73">
        <v>45319</v>
      </c>
      <c r="B29" s="74">
        <v>1.5106999999999999</v>
      </c>
      <c r="C29" s="74">
        <v>1.5065999999999999</v>
      </c>
      <c r="D29" s="74">
        <v>2.0289000000000001</v>
      </c>
      <c r="F29" s="59"/>
      <c r="G29" s="59"/>
      <c r="H29" s="59"/>
      <c r="I29" s="59"/>
      <c r="J29" s="59"/>
      <c r="K29" s="59"/>
      <c r="L29" s="59"/>
      <c r="M29" s="59"/>
      <c r="N29" s="59"/>
      <c r="O29" s="59"/>
    </row>
    <row r="30" spans="1:15">
      <c r="A30" s="73">
        <v>45320</v>
      </c>
      <c r="B30" s="74">
        <v>1.5106999999999999</v>
      </c>
      <c r="C30" s="74">
        <v>1.5065999999999999</v>
      </c>
      <c r="D30" s="74">
        <v>2.0289000000000001</v>
      </c>
      <c r="F30" s="59"/>
      <c r="G30" s="59"/>
      <c r="H30" s="59"/>
      <c r="I30" s="59"/>
      <c r="J30" s="59"/>
      <c r="K30" s="59"/>
      <c r="L30" s="59"/>
      <c r="M30" s="59"/>
      <c r="N30" s="59"/>
      <c r="O30" s="59"/>
    </row>
    <row r="31" spans="1:15">
      <c r="A31" s="73">
        <v>45321</v>
      </c>
      <c r="B31" s="74">
        <v>1.5106999999999999</v>
      </c>
      <c r="C31" s="74">
        <v>1.5065999999999999</v>
      </c>
      <c r="D31" s="74">
        <v>2.0289000000000001</v>
      </c>
      <c r="F31" s="59"/>
      <c r="G31" s="59"/>
      <c r="H31" s="59"/>
      <c r="I31" s="59"/>
      <c r="J31" s="59"/>
      <c r="K31" s="59"/>
      <c r="L31" s="59"/>
      <c r="M31" s="59"/>
      <c r="N31" s="59"/>
      <c r="O31" s="59"/>
    </row>
    <row r="32" spans="1:15">
      <c r="A32" s="73">
        <v>45322</v>
      </c>
      <c r="B32" s="74">
        <v>1.5496000000000001</v>
      </c>
      <c r="C32" s="74">
        <v>1.5446</v>
      </c>
      <c r="D32" s="74">
        <v>2.0463</v>
      </c>
    </row>
    <row r="33" spans="1:15">
      <c r="A33" s="73">
        <v>45323</v>
      </c>
      <c r="B33" s="74">
        <v>1.5496000000000001</v>
      </c>
      <c r="C33" s="74">
        <v>1.5446</v>
      </c>
      <c r="D33" s="74">
        <v>2.0463</v>
      </c>
      <c r="E33" s="62"/>
      <c r="F33" s="59"/>
      <c r="G33" s="59"/>
      <c r="H33" s="59"/>
      <c r="I33" s="59"/>
      <c r="J33" s="59"/>
      <c r="K33" s="59"/>
      <c r="L33" s="59"/>
      <c r="M33" s="59"/>
      <c r="N33" s="59"/>
      <c r="O33" s="59"/>
    </row>
    <row r="34" spans="1:15">
      <c r="A34" s="73">
        <v>45324</v>
      </c>
      <c r="B34" s="74">
        <v>1.5496000000000001</v>
      </c>
      <c r="C34" s="74">
        <v>1.5446</v>
      </c>
      <c r="D34" s="74">
        <v>2.0463</v>
      </c>
      <c r="F34" s="59"/>
      <c r="G34" s="59"/>
      <c r="H34" s="59"/>
      <c r="I34" s="59"/>
      <c r="J34" s="59"/>
      <c r="K34" s="59"/>
      <c r="L34" s="59"/>
      <c r="M34" s="59"/>
      <c r="N34" s="59"/>
      <c r="O34" s="59"/>
    </row>
    <row r="35" spans="1:15">
      <c r="A35" s="73">
        <v>45325</v>
      </c>
      <c r="B35" s="74">
        <v>1.5496000000000001</v>
      </c>
      <c r="C35" s="74">
        <v>1.5446</v>
      </c>
      <c r="D35" s="74">
        <v>2.0463</v>
      </c>
    </row>
    <row r="36" spans="1:15">
      <c r="A36" s="73">
        <v>45326</v>
      </c>
      <c r="B36" s="74">
        <v>1.5496000000000001</v>
      </c>
      <c r="C36" s="74">
        <v>1.5446</v>
      </c>
      <c r="D36" s="74">
        <v>2.0463</v>
      </c>
      <c r="F36" s="63"/>
    </row>
    <row r="37" spans="1:15">
      <c r="A37" s="73">
        <v>45327</v>
      </c>
      <c r="B37" s="74">
        <v>1.5496000000000001</v>
      </c>
      <c r="C37" s="74">
        <v>1.5446</v>
      </c>
      <c r="D37" s="74">
        <v>2.0463</v>
      </c>
      <c r="F37" s="63"/>
    </row>
    <row r="38" spans="1:15">
      <c r="A38" s="73">
        <v>45328</v>
      </c>
      <c r="B38" s="74">
        <v>1.5148999999999999</v>
      </c>
      <c r="C38" s="74">
        <v>1.5106999999999999</v>
      </c>
      <c r="D38" s="74">
        <v>2.0057999999999998</v>
      </c>
      <c r="F38" s="63"/>
    </row>
    <row r="39" spans="1:15">
      <c r="A39" s="73">
        <v>45329</v>
      </c>
      <c r="B39" s="74">
        <v>1.5148999999999999</v>
      </c>
      <c r="C39" s="74">
        <v>1.5106999999999999</v>
      </c>
      <c r="D39" s="74">
        <v>2.0057999999999998</v>
      </c>
    </row>
    <row r="40" spans="1:15">
      <c r="A40" s="73">
        <v>45330</v>
      </c>
      <c r="B40" s="74">
        <v>1.5429999999999999</v>
      </c>
      <c r="C40" s="74">
        <v>1.538</v>
      </c>
      <c r="D40" s="74">
        <v>2.0066000000000002</v>
      </c>
    </row>
    <row r="41" spans="1:15">
      <c r="A41" s="73">
        <v>45331</v>
      </c>
      <c r="B41" s="74">
        <v>1.5429999999999999</v>
      </c>
      <c r="C41" s="74">
        <v>1.538</v>
      </c>
      <c r="D41" s="74">
        <v>2.0066000000000002</v>
      </c>
    </row>
    <row r="42" spans="1:15">
      <c r="A42" s="73">
        <v>45332</v>
      </c>
      <c r="B42" s="74">
        <v>1.5429999999999999</v>
      </c>
      <c r="C42" s="74">
        <v>1.538</v>
      </c>
      <c r="D42" s="74">
        <v>2.0066000000000002</v>
      </c>
    </row>
    <row r="43" spans="1:15">
      <c r="A43" s="73">
        <v>45333</v>
      </c>
      <c r="B43" s="74">
        <v>1.5429999999999999</v>
      </c>
      <c r="C43" s="74">
        <v>1.538</v>
      </c>
      <c r="D43" s="74">
        <v>2.0066000000000002</v>
      </c>
    </row>
    <row r="44" spans="1:15">
      <c r="A44" s="73">
        <v>45334</v>
      </c>
      <c r="B44" s="74">
        <v>1.5429999999999999</v>
      </c>
      <c r="C44" s="74">
        <v>1.538</v>
      </c>
      <c r="D44" s="74">
        <v>2.0066000000000002</v>
      </c>
    </row>
    <row r="45" spans="1:15">
      <c r="A45" s="73">
        <v>45335</v>
      </c>
      <c r="B45" s="74">
        <v>1.5429999999999999</v>
      </c>
      <c r="C45" s="74">
        <v>1.538</v>
      </c>
      <c r="D45" s="74">
        <v>2.0066000000000002</v>
      </c>
    </row>
    <row r="46" spans="1:15">
      <c r="A46" s="73">
        <v>45336</v>
      </c>
      <c r="B46" s="74">
        <v>1.5851</v>
      </c>
      <c r="C46" s="74">
        <v>1.581</v>
      </c>
      <c r="D46" s="74">
        <v>2.0091000000000001</v>
      </c>
    </row>
    <row r="47" spans="1:15">
      <c r="A47" s="73">
        <v>45337</v>
      </c>
      <c r="B47" s="74">
        <v>1.5851</v>
      </c>
      <c r="C47" s="74">
        <v>1.581</v>
      </c>
      <c r="D47" s="74">
        <v>2.0091000000000001</v>
      </c>
    </row>
    <row r="48" spans="1:15">
      <c r="A48" s="73">
        <v>45338</v>
      </c>
      <c r="B48" s="74">
        <v>1.5851</v>
      </c>
      <c r="C48" s="74">
        <v>1.581</v>
      </c>
      <c r="D48" s="74">
        <v>2.0091000000000001</v>
      </c>
    </row>
    <row r="49" spans="1:6">
      <c r="A49" s="73">
        <v>45339</v>
      </c>
      <c r="B49" s="74">
        <v>1.5851</v>
      </c>
      <c r="C49" s="74">
        <v>1.581</v>
      </c>
      <c r="D49" s="74">
        <v>2.0091000000000001</v>
      </c>
    </row>
    <row r="50" spans="1:6">
      <c r="A50" s="73">
        <v>45340</v>
      </c>
      <c r="B50" s="74">
        <v>1.5851</v>
      </c>
      <c r="C50" s="74">
        <v>1.581</v>
      </c>
      <c r="D50" s="74">
        <v>2.0091000000000001</v>
      </c>
    </row>
    <row r="51" spans="1:6">
      <c r="A51" s="73">
        <v>45341</v>
      </c>
      <c r="B51" s="74">
        <v>1.5851</v>
      </c>
      <c r="C51" s="74">
        <v>1.581</v>
      </c>
      <c r="D51" s="74">
        <v>2.0091000000000001</v>
      </c>
    </row>
    <row r="52" spans="1:6">
      <c r="A52" s="73">
        <v>45342</v>
      </c>
      <c r="B52" s="74">
        <v>1.5851</v>
      </c>
      <c r="C52" s="74">
        <v>1.581</v>
      </c>
      <c r="D52" s="74">
        <v>2.0091000000000001</v>
      </c>
    </row>
    <row r="53" spans="1:6">
      <c r="A53" s="73">
        <v>45343</v>
      </c>
      <c r="B53" s="74">
        <v>1.5851</v>
      </c>
      <c r="C53" s="74">
        <v>1.581</v>
      </c>
      <c r="D53" s="74">
        <v>2.0091000000000001</v>
      </c>
    </row>
    <row r="54" spans="1:6">
      <c r="A54" s="73">
        <v>45344</v>
      </c>
      <c r="B54" s="74">
        <v>1.5521</v>
      </c>
      <c r="C54" s="74">
        <v>1.5488</v>
      </c>
      <c r="D54" s="74">
        <v>1.9726999999999999</v>
      </c>
    </row>
    <row r="55" spans="1:6">
      <c r="A55" s="73">
        <v>45345</v>
      </c>
      <c r="B55" s="74">
        <v>1.5521</v>
      </c>
      <c r="C55" s="74">
        <v>1.5488</v>
      </c>
      <c r="D55" s="74">
        <v>1.9726999999999999</v>
      </c>
    </row>
    <row r="56" spans="1:6">
      <c r="A56" s="73">
        <v>45346</v>
      </c>
      <c r="B56" s="74">
        <v>1.5521</v>
      </c>
      <c r="C56" s="74">
        <v>1.5488</v>
      </c>
      <c r="D56" s="74">
        <v>1.9726999999999999</v>
      </c>
    </row>
    <row r="57" spans="1:6">
      <c r="A57" s="73">
        <v>45347</v>
      </c>
      <c r="B57" s="74">
        <v>1.5521</v>
      </c>
      <c r="C57" s="74">
        <v>1.5488</v>
      </c>
      <c r="D57" s="74">
        <v>1.9726999999999999</v>
      </c>
    </row>
    <row r="58" spans="1:6">
      <c r="A58" s="73">
        <v>45348</v>
      </c>
      <c r="B58" s="74">
        <v>1.5521</v>
      </c>
      <c r="C58" s="74">
        <v>1.5488</v>
      </c>
      <c r="D58" s="74">
        <v>1.9726999999999999</v>
      </c>
    </row>
    <row r="59" spans="1:6">
      <c r="A59" s="73">
        <v>45349</v>
      </c>
      <c r="B59" s="74">
        <v>1.5521</v>
      </c>
      <c r="C59" s="74">
        <v>1.5488</v>
      </c>
      <c r="D59" s="74">
        <v>1.9726999999999999</v>
      </c>
    </row>
    <row r="60" spans="1:6">
      <c r="A60" s="73">
        <v>45350</v>
      </c>
      <c r="B60" s="74">
        <v>1.5521</v>
      </c>
      <c r="C60" s="74">
        <v>1.5488</v>
      </c>
      <c r="D60" s="74">
        <v>1.9726999999999999</v>
      </c>
    </row>
    <row r="61" spans="1:6">
      <c r="A61" s="73">
        <v>45351</v>
      </c>
      <c r="B61" s="74">
        <v>1.5521</v>
      </c>
      <c r="C61" s="74">
        <v>1.5488</v>
      </c>
      <c r="D61" s="74">
        <v>1.9726999999999999</v>
      </c>
    </row>
    <row r="62" spans="1:6">
      <c r="A62" s="73">
        <v>45352</v>
      </c>
      <c r="B62" s="74">
        <v>1.5298</v>
      </c>
      <c r="C62" s="74">
        <v>1.5256000000000001</v>
      </c>
      <c r="D62" s="74">
        <v>1.9529000000000001</v>
      </c>
      <c r="F62" s="62"/>
    </row>
    <row r="63" spans="1:6">
      <c r="A63" s="73">
        <v>45353</v>
      </c>
      <c r="B63" s="74">
        <v>1.5298</v>
      </c>
      <c r="C63" s="74">
        <v>1.5256000000000001</v>
      </c>
      <c r="D63" s="74">
        <v>1.9529000000000001</v>
      </c>
    </row>
    <row r="64" spans="1:6">
      <c r="A64" s="73">
        <v>45354</v>
      </c>
      <c r="B64" s="74">
        <v>1.5298</v>
      </c>
      <c r="C64" s="74">
        <v>1.5256000000000001</v>
      </c>
      <c r="D64" s="74">
        <v>1.9529000000000001</v>
      </c>
    </row>
    <row r="65" spans="1:4">
      <c r="A65" s="73">
        <v>45355</v>
      </c>
      <c r="B65" s="74">
        <v>1.5298</v>
      </c>
      <c r="C65" s="74">
        <v>1.5256000000000001</v>
      </c>
      <c r="D65" s="74">
        <v>1.9529000000000001</v>
      </c>
    </row>
    <row r="66" spans="1:4">
      <c r="A66" s="73">
        <v>45356</v>
      </c>
      <c r="B66" s="74">
        <v>1.5504</v>
      </c>
      <c r="C66" s="74">
        <v>1.5470999999999999</v>
      </c>
      <c r="D66" s="74">
        <v>1.9743999999999999</v>
      </c>
    </row>
    <row r="67" spans="1:4">
      <c r="A67" s="73">
        <v>45357</v>
      </c>
      <c r="B67" s="74">
        <v>1.5504</v>
      </c>
      <c r="C67" s="74">
        <v>1.5470999999999999</v>
      </c>
      <c r="D67" s="74">
        <v>1.9743999999999999</v>
      </c>
    </row>
    <row r="68" spans="1:4">
      <c r="A68" s="73">
        <v>45358</v>
      </c>
      <c r="B68" s="74">
        <v>1.524</v>
      </c>
      <c r="C68" s="74">
        <v>1.5206999999999999</v>
      </c>
      <c r="D68" s="74">
        <v>1.9570000000000001</v>
      </c>
    </row>
    <row r="69" spans="1:4">
      <c r="A69" s="73">
        <v>45359</v>
      </c>
      <c r="B69" s="74">
        <v>1.524</v>
      </c>
      <c r="C69" s="74">
        <v>1.5206999999999999</v>
      </c>
      <c r="D69" s="74">
        <v>1.9570000000000001</v>
      </c>
    </row>
    <row r="70" spans="1:4">
      <c r="A70" s="73">
        <v>45360</v>
      </c>
      <c r="B70" s="74">
        <v>1.524</v>
      </c>
      <c r="C70" s="74">
        <v>1.5206999999999999</v>
      </c>
      <c r="D70" s="74">
        <v>1.9570000000000001</v>
      </c>
    </row>
    <row r="71" spans="1:4">
      <c r="A71" s="73">
        <v>45361</v>
      </c>
      <c r="B71" s="74">
        <v>1.524</v>
      </c>
      <c r="C71" s="74">
        <v>1.5206999999999999</v>
      </c>
      <c r="D71" s="74">
        <v>1.9570000000000001</v>
      </c>
    </row>
    <row r="72" spans="1:4">
      <c r="A72" s="73">
        <v>45362</v>
      </c>
      <c r="B72" s="74">
        <v>1.524</v>
      </c>
      <c r="C72" s="74">
        <v>1.5206999999999999</v>
      </c>
      <c r="D72" s="74">
        <v>1.9570000000000001</v>
      </c>
    </row>
    <row r="73" spans="1:4">
      <c r="A73" s="73">
        <v>45363</v>
      </c>
      <c r="B73" s="74">
        <v>1.524</v>
      </c>
      <c r="C73" s="74">
        <v>1.5206999999999999</v>
      </c>
      <c r="D73" s="74">
        <v>1.9570000000000001</v>
      </c>
    </row>
    <row r="74" spans="1:4">
      <c r="A74" s="73">
        <v>45364</v>
      </c>
      <c r="B74" s="74">
        <v>1.524</v>
      </c>
      <c r="C74" s="74">
        <v>1.5206999999999999</v>
      </c>
      <c r="D74" s="74">
        <v>1.9570000000000001</v>
      </c>
    </row>
    <row r="75" spans="1:4">
      <c r="A75" s="73">
        <v>45365</v>
      </c>
      <c r="B75" s="74">
        <v>1.524</v>
      </c>
      <c r="C75" s="74">
        <v>1.5206999999999999</v>
      </c>
      <c r="D75" s="74">
        <v>1.9570000000000001</v>
      </c>
    </row>
    <row r="76" spans="1:4">
      <c r="A76" s="73">
        <v>45366</v>
      </c>
      <c r="B76" s="74">
        <v>1.524</v>
      </c>
      <c r="C76" s="74">
        <v>1.5206999999999999</v>
      </c>
      <c r="D76" s="74">
        <v>1.9570000000000001</v>
      </c>
    </row>
    <row r="77" spans="1:4">
      <c r="A77" s="73">
        <v>45367</v>
      </c>
      <c r="B77" s="74">
        <v>1.524</v>
      </c>
      <c r="C77" s="74">
        <v>1.5206999999999999</v>
      </c>
      <c r="D77" s="74">
        <v>1.9570000000000001</v>
      </c>
    </row>
    <row r="78" spans="1:4">
      <c r="A78" s="73">
        <v>45368</v>
      </c>
      <c r="B78" s="74">
        <v>1.524</v>
      </c>
      <c r="C78" s="74">
        <v>1.5206999999999999</v>
      </c>
      <c r="D78" s="74">
        <v>1.9570000000000001</v>
      </c>
    </row>
    <row r="79" spans="1:4">
      <c r="A79" s="73">
        <v>45369</v>
      </c>
      <c r="B79" s="74">
        <v>1.524</v>
      </c>
      <c r="C79" s="74">
        <v>1.5206999999999999</v>
      </c>
      <c r="D79" s="74">
        <v>1.9570000000000001</v>
      </c>
    </row>
    <row r="80" spans="1:4">
      <c r="A80" s="73">
        <v>45370</v>
      </c>
      <c r="B80" s="74">
        <v>1.524</v>
      </c>
      <c r="C80" s="74">
        <v>1.5206999999999999</v>
      </c>
      <c r="D80" s="74">
        <v>1.9570000000000001</v>
      </c>
    </row>
    <row r="81" spans="1:4">
      <c r="A81" s="73">
        <v>45371</v>
      </c>
      <c r="B81" s="74">
        <v>1.5545</v>
      </c>
      <c r="C81" s="74">
        <v>1.5496000000000001</v>
      </c>
      <c r="D81" s="74">
        <v>2.1074000000000002</v>
      </c>
    </row>
    <row r="82" spans="1:4">
      <c r="A82" s="73">
        <v>45372</v>
      </c>
      <c r="B82" s="74">
        <v>1.5545</v>
      </c>
      <c r="C82" s="74">
        <v>1.5496000000000001</v>
      </c>
      <c r="D82" s="74">
        <v>2.1074000000000002</v>
      </c>
    </row>
    <row r="83" spans="1:4">
      <c r="A83" s="73">
        <v>45373</v>
      </c>
      <c r="B83" s="74">
        <v>1.5364</v>
      </c>
      <c r="C83" s="74">
        <v>1.5314000000000001</v>
      </c>
      <c r="D83" s="74">
        <v>2.0901000000000001</v>
      </c>
    </row>
    <row r="84" spans="1:4">
      <c r="A84" s="73">
        <v>45374</v>
      </c>
      <c r="B84" s="74">
        <v>1.5364</v>
      </c>
      <c r="C84" s="74">
        <v>1.5314000000000001</v>
      </c>
      <c r="D84" s="74">
        <v>2.0901000000000001</v>
      </c>
    </row>
    <row r="85" spans="1:4">
      <c r="A85" s="73">
        <v>45375</v>
      </c>
      <c r="B85" s="74">
        <v>1.5364</v>
      </c>
      <c r="C85" s="74">
        <v>1.5314000000000001</v>
      </c>
      <c r="D85" s="74">
        <v>2.0901000000000001</v>
      </c>
    </row>
    <row r="86" spans="1:4">
      <c r="A86" s="73">
        <v>45376</v>
      </c>
      <c r="B86" s="74">
        <v>1.5364</v>
      </c>
      <c r="C86" s="74">
        <v>1.5314000000000001</v>
      </c>
      <c r="D86" s="74">
        <v>2.0901000000000001</v>
      </c>
    </row>
    <row r="87" spans="1:4">
      <c r="A87" s="73">
        <v>45377</v>
      </c>
      <c r="B87" s="74">
        <v>1.5364</v>
      </c>
      <c r="C87" s="74">
        <v>1.5314000000000001</v>
      </c>
      <c r="D87" s="74">
        <v>2.0901000000000001</v>
      </c>
    </row>
    <row r="88" spans="1:4">
      <c r="A88" s="73">
        <v>45378</v>
      </c>
      <c r="B88" s="74">
        <v>1.5364</v>
      </c>
      <c r="C88" s="74">
        <v>1.5314000000000001</v>
      </c>
      <c r="D88" s="74">
        <v>2.0901000000000001</v>
      </c>
    </row>
    <row r="89" spans="1:4">
      <c r="A89" s="73">
        <v>45379</v>
      </c>
      <c r="B89" s="74">
        <v>1.5364</v>
      </c>
      <c r="C89" s="74">
        <v>1.5314000000000001</v>
      </c>
      <c r="D89" s="74">
        <v>2.0901000000000001</v>
      </c>
    </row>
    <row r="90" spans="1:4">
      <c r="A90" s="73">
        <v>45380</v>
      </c>
      <c r="B90" s="74">
        <v>1.5364</v>
      </c>
      <c r="C90" s="74">
        <v>1.5314000000000001</v>
      </c>
      <c r="D90" s="74">
        <v>2.0901000000000001</v>
      </c>
    </row>
    <row r="91" spans="1:4">
      <c r="A91" s="73">
        <v>45381</v>
      </c>
      <c r="B91" s="74">
        <v>1.5364</v>
      </c>
      <c r="C91" s="74">
        <v>1.5314000000000001</v>
      </c>
      <c r="D91" s="74">
        <v>2.0901000000000001</v>
      </c>
    </row>
    <row r="92" spans="1:4">
      <c r="A92" s="73">
        <v>45382</v>
      </c>
      <c r="B92" s="74">
        <v>1.5364</v>
      </c>
      <c r="C92" s="74">
        <v>1.5314000000000001</v>
      </c>
      <c r="D92" s="74">
        <v>2.0901000000000001</v>
      </c>
    </row>
    <row r="93" spans="1:4">
      <c r="A93" s="73">
        <v>45383</v>
      </c>
      <c r="B93" s="74">
        <v>1.5364</v>
      </c>
      <c r="C93" s="74">
        <v>1.5314000000000001</v>
      </c>
      <c r="D93" s="74">
        <v>2.0901000000000001</v>
      </c>
    </row>
    <row r="94" spans="1:4">
      <c r="A94" s="73">
        <v>45384</v>
      </c>
      <c r="B94" s="74">
        <v>1.5364</v>
      </c>
      <c r="C94" s="74">
        <v>1.5314000000000001</v>
      </c>
      <c r="D94" s="74">
        <v>2.0901000000000001</v>
      </c>
    </row>
    <row r="95" spans="1:4">
      <c r="A95" s="73">
        <v>45385</v>
      </c>
      <c r="B95" s="74">
        <v>1.538</v>
      </c>
      <c r="C95" s="74">
        <v>1.5330999999999999</v>
      </c>
      <c r="D95" s="74">
        <v>2.0926</v>
      </c>
    </row>
    <row r="96" spans="1:4">
      <c r="A96" s="73">
        <v>45386</v>
      </c>
      <c r="B96" s="74">
        <v>1.5710999999999999</v>
      </c>
      <c r="C96" s="74">
        <v>1.5669</v>
      </c>
      <c r="D96" s="74">
        <v>2.1736</v>
      </c>
    </row>
    <row r="97" spans="1:4">
      <c r="A97" s="73">
        <v>45387</v>
      </c>
      <c r="B97" s="74">
        <v>1.5710999999999999</v>
      </c>
      <c r="C97" s="74">
        <v>1.5669</v>
      </c>
      <c r="D97" s="74">
        <v>2.1736</v>
      </c>
    </row>
    <row r="98" spans="1:4">
      <c r="A98" s="73">
        <v>45388</v>
      </c>
      <c r="B98" s="74">
        <v>1.5710999999999999</v>
      </c>
      <c r="C98" s="74">
        <v>1.5669</v>
      </c>
      <c r="D98" s="74">
        <v>2.1736</v>
      </c>
    </row>
    <row r="99" spans="1:4">
      <c r="A99" s="73">
        <v>45389</v>
      </c>
      <c r="B99" s="74">
        <v>1.5710999999999999</v>
      </c>
      <c r="C99" s="74">
        <v>1.5669</v>
      </c>
      <c r="D99" s="74">
        <v>2.1736</v>
      </c>
    </row>
    <row r="100" spans="1:4">
      <c r="A100" s="73">
        <v>45390</v>
      </c>
      <c r="B100" s="74">
        <v>1.5710999999999999</v>
      </c>
      <c r="C100" s="74">
        <v>1.5669</v>
      </c>
      <c r="D100" s="74">
        <v>2.1736</v>
      </c>
    </row>
    <row r="101" spans="1:4">
      <c r="A101" s="73">
        <v>45391</v>
      </c>
      <c r="B101" s="74">
        <v>1.5710999999999999</v>
      </c>
      <c r="C101" s="74">
        <v>1.5669</v>
      </c>
      <c r="D101" s="74">
        <v>2.1736</v>
      </c>
    </row>
    <row r="102" spans="1:4">
      <c r="A102" s="73">
        <v>45392</v>
      </c>
      <c r="B102" s="74">
        <v>1.5710999999999999</v>
      </c>
      <c r="C102" s="74">
        <v>1.5669</v>
      </c>
      <c r="D102" s="74">
        <v>2.1736</v>
      </c>
    </row>
    <row r="103" spans="1:4">
      <c r="A103" s="73">
        <v>45393</v>
      </c>
      <c r="B103" s="74">
        <v>1.5710999999999999</v>
      </c>
      <c r="C103" s="74">
        <v>1.5669</v>
      </c>
      <c r="D103" s="74">
        <v>2.1736</v>
      </c>
    </row>
    <row r="104" spans="1:4">
      <c r="A104" s="73">
        <v>45394</v>
      </c>
      <c r="B104" s="74">
        <v>1.5710999999999999</v>
      </c>
      <c r="C104" s="74">
        <v>1.5669</v>
      </c>
      <c r="D104" s="74">
        <v>2.1736</v>
      </c>
    </row>
    <row r="105" spans="1:4">
      <c r="A105" s="73">
        <v>45395</v>
      </c>
      <c r="B105" s="74">
        <v>1.5446</v>
      </c>
      <c r="C105" s="74">
        <v>1.5405</v>
      </c>
      <c r="D105" s="74">
        <v>2.1173999999999999</v>
      </c>
    </row>
    <row r="106" spans="1:4">
      <c r="A106" s="73">
        <v>45396</v>
      </c>
      <c r="B106" s="74">
        <v>1.5446</v>
      </c>
      <c r="C106" s="74">
        <v>1.5405</v>
      </c>
      <c r="D106" s="74">
        <v>2.1173999999999999</v>
      </c>
    </row>
    <row r="107" spans="1:4">
      <c r="A107" s="73">
        <v>45397</v>
      </c>
      <c r="B107" s="74">
        <v>1.5446</v>
      </c>
      <c r="C107" s="74">
        <v>1.5405</v>
      </c>
      <c r="D107" s="74">
        <v>2.1173999999999999</v>
      </c>
    </row>
    <row r="108" spans="1:4">
      <c r="A108" s="73">
        <v>45398</v>
      </c>
      <c r="B108" s="74">
        <v>1.5446</v>
      </c>
      <c r="C108" s="74">
        <v>1.5405</v>
      </c>
      <c r="D108" s="74">
        <v>2.1173999999999999</v>
      </c>
    </row>
    <row r="109" spans="1:4">
      <c r="A109" s="73">
        <v>45399</v>
      </c>
      <c r="B109" s="74">
        <v>1.5446</v>
      </c>
      <c r="C109" s="74">
        <v>1.5405</v>
      </c>
      <c r="D109" s="74">
        <v>2.1173999999999999</v>
      </c>
    </row>
    <row r="110" spans="1:4">
      <c r="A110" s="73">
        <v>45400</v>
      </c>
      <c r="B110" s="74">
        <v>1.5446</v>
      </c>
      <c r="C110" s="74">
        <v>1.5405</v>
      </c>
      <c r="D110" s="74">
        <v>2.1173999999999999</v>
      </c>
    </row>
    <row r="111" spans="1:4">
      <c r="A111" s="73">
        <v>45401</v>
      </c>
      <c r="B111" s="74">
        <v>1.5446</v>
      </c>
      <c r="C111" s="74">
        <v>1.5405</v>
      </c>
      <c r="D111" s="74">
        <v>2.1173999999999999</v>
      </c>
    </row>
    <row r="112" spans="1:4">
      <c r="A112" s="73">
        <v>45402</v>
      </c>
      <c r="B112" s="74">
        <v>1.5446</v>
      </c>
      <c r="C112" s="74">
        <v>1.5405</v>
      </c>
      <c r="D112" s="74">
        <v>2.1173999999999999</v>
      </c>
    </row>
    <row r="113" spans="1:5">
      <c r="A113" s="73">
        <v>45403</v>
      </c>
      <c r="B113" s="74">
        <v>1.5446</v>
      </c>
      <c r="C113" s="74">
        <v>1.5405</v>
      </c>
      <c r="D113" s="74">
        <v>2.1173999999999999</v>
      </c>
    </row>
    <row r="114" spans="1:5">
      <c r="A114" s="73">
        <v>45404</v>
      </c>
      <c r="B114" s="74">
        <v>1.5446</v>
      </c>
      <c r="C114" s="74">
        <v>1.5405</v>
      </c>
      <c r="D114" s="74">
        <v>2.1173999999999999</v>
      </c>
      <c r="E114" s="62"/>
    </row>
    <row r="115" spans="1:5">
      <c r="A115" s="73">
        <v>45405</v>
      </c>
      <c r="B115" s="74">
        <v>1.5106999999999999</v>
      </c>
      <c r="C115" s="74">
        <v>1.5065999999999999</v>
      </c>
      <c r="D115" s="74">
        <v>2.0792999999999999</v>
      </c>
    </row>
    <row r="116" spans="1:5">
      <c r="A116" s="73">
        <v>45406</v>
      </c>
      <c r="B116" s="74">
        <v>1.5106999999999999</v>
      </c>
      <c r="C116" s="74">
        <v>1.5065999999999999</v>
      </c>
      <c r="D116" s="74">
        <v>2.0792999999999999</v>
      </c>
    </row>
    <row r="117" spans="1:5">
      <c r="A117" s="73">
        <v>45407</v>
      </c>
      <c r="B117" s="74">
        <v>1.5106999999999999</v>
      </c>
      <c r="C117" s="74">
        <v>1.5065999999999999</v>
      </c>
      <c r="D117" s="74">
        <v>2.0792999999999999</v>
      </c>
    </row>
    <row r="118" spans="1:5">
      <c r="A118" s="73">
        <v>45408</v>
      </c>
      <c r="B118" s="74">
        <v>1.5106999999999999</v>
      </c>
      <c r="C118" s="74">
        <v>1.5065999999999999</v>
      </c>
      <c r="D118" s="74">
        <v>2.0792999999999999</v>
      </c>
    </row>
    <row r="119" spans="1:5">
      <c r="A119" s="73">
        <v>45409</v>
      </c>
      <c r="B119" s="74">
        <v>1.5106999999999999</v>
      </c>
      <c r="C119" s="74">
        <v>1.5065999999999999</v>
      </c>
      <c r="D119" s="74">
        <v>2.0792999999999999</v>
      </c>
    </row>
    <row r="120" spans="1:5">
      <c r="A120" s="73">
        <v>45410</v>
      </c>
      <c r="B120" s="74">
        <v>1.5106999999999999</v>
      </c>
      <c r="C120" s="74">
        <v>1.5065999999999999</v>
      </c>
      <c r="D120" s="74">
        <v>2.0792999999999999</v>
      </c>
    </row>
    <row r="121" spans="1:5">
      <c r="A121" s="73">
        <v>45411</v>
      </c>
      <c r="B121" s="74">
        <v>1.5106999999999999</v>
      </c>
      <c r="C121" s="74">
        <v>1.5065999999999999</v>
      </c>
      <c r="D121" s="74">
        <v>2.0792999999999999</v>
      </c>
    </row>
    <row r="122" spans="1:5">
      <c r="A122" s="73">
        <v>45412</v>
      </c>
      <c r="B122" s="74">
        <v>1.5106999999999999</v>
      </c>
      <c r="C122" s="74">
        <v>1.5065999999999999</v>
      </c>
      <c r="D122" s="74">
        <v>2.0792999999999999</v>
      </c>
    </row>
    <row r="123" spans="1:5">
      <c r="A123" s="73">
        <v>45413</v>
      </c>
      <c r="B123" s="74">
        <v>1.5058</v>
      </c>
      <c r="C123" s="74">
        <v>1.5017</v>
      </c>
      <c r="D123" s="74">
        <v>2.0718999999999999</v>
      </c>
    </row>
    <row r="124" spans="1:5">
      <c r="A124" s="73">
        <v>45414</v>
      </c>
      <c r="B124" s="74">
        <v>1.5058</v>
      </c>
      <c r="C124" s="74">
        <v>1.5017</v>
      </c>
      <c r="D124" s="74">
        <v>2.0718999999999999</v>
      </c>
    </row>
    <row r="125" spans="1:5">
      <c r="A125" s="73">
        <v>45415</v>
      </c>
      <c r="B125" s="74">
        <v>1.5058</v>
      </c>
      <c r="C125" s="74">
        <v>1.5017</v>
      </c>
      <c r="D125" s="74">
        <v>2.0718999999999999</v>
      </c>
    </row>
    <row r="126" spans="1:5">
      <c r="A126" s="73">
        <v>45416</v>
      </c>
      <c r="B126" s="74">
        <v>1.5058</v>
      </c>
      <c r="C126" s="74">
        <v>1.5017</v>
      </c>
      <c r="D126" s="74">
        <v>2.0718999999999999</v>
      </c>
    </row>
    <row r="127" spans="1:5">
      <c r="A127" s="73">
        <v>45417</v>
      </c>
      <c r="B127" s="74">
        <v>1.5058</v>
      </c>
      <c r="C127" s="74">
        <v>1.5017</v>
      </c>
      <c r="D127" s="74">
        <v>2.0718999999999999</v>
      </c>
    </row>
    <row r="128" spans="1:5">
      <c r="A128" s="73">
        <v>45418</v>
      </c>
      <c r="B128" s="74">
        <v>1.5058</v>
      </c>
      <c r="C128" s="74">
        <v>1.5017</v>
      </c>
      <c r="D128" s="74">
        <v>2.0718999999999999</v>
      </c>
    </row>
    <row r="129" spans="1:4">
      <c r="A129" s="73">
        <v>45419</v>
      </c>
      <c r="B129" s="74">
        <v>1.4784999999999999</v>
      </c>
      <c r="C129" s="74">
        <v>1.4752000000000001</v>
      </c>
      <c r="D129" s="74">
        <v>2.0520999999999998</v>
      </c>
    </row>
    <row r="130" spans="1:4">
      <c r="A130" s="73">
        <v>45420</v>
      </c>
      <c r="B130" s="74">
        <v>1.4784999999999999</v>
      </c>
      <c r="C130" s="74">
        <v>1.4752000000000001</v>
      </c>
      <c r="D130" s="74">
        <v>2.0520999999999998</v>
      </c>
    </row>
    <row r="131" spans="1:4">
      <c r="A131" s="73">
        <v>45421</v>
      </c>
      <c r="B131" s="74">
        <v>1.4784999999999999</v>
      </c>
      <c r="C131" s="74">
        <v>1.4752000000000001</v>
      </c>
      <c r="D131" s="74">
        <v>2.0520999999999998</v>
      </c>
    </row>
    <row r="132" spans="1:4">
      <c r="A132" s="73">
        <v>45422</v>
      </c>
      <c r="B132" s="74">
        <v>1.4784999999999999</v>
      </c>
      <c r="C132" s="74">
        <v>1.4752000000000001</v>
      </c>
      <c r="D132" s="74">
        <v>2.0520999999999998</v>
      </c>
    </row>
    <row r="133" spans="1:4">
      <c r="A133" s="73">
        <v>45423</v>
      </c>
      <c r="B133" s="74">
        <v>1.4784999999999999</v>
      </c>
      <c r="C133" s="74">
        <v>1.4752000000000001</v>
      </c>
      <c r="D133" s="74">
        <v>2.0520999999999998</v>
      </c>
    </row>
    <row r="134" spans="1:4">
      <c r="A134" s="73">
        <v>45424</v>
      </c>
      <c r="B134" s="74">
        <v>1.4784999999999999</v>
      </c>
      <c r="C134" s="74">
        <v>1.4752000000000001</v>
      </c>
      <c r="D134" s="74">
        <v>2.0520999999999998</v>
      </c>
    </row>
    <row r="135" spans="1:4">
      <c r="A135" s="73">
        <v>45425</v>
      </c>
      <c r="B135" s="74">
        <v>1.4784999999999999</v>
      </c>
      <c r="C135" s="74">
        <v>1.4752000000000001</v>
      </c>
      <c r="D135" s="74">
        <v>2.0520999999999998</v>
      </c>
    </row>
    <row r="136" spans="1:4">
      <c r="A136" s="73">
        <v>45426</v>
      </c>
      <c r="B136" s="74">
        <v>1.4784999999999999</v>
      </c>
      <c r="C136" s="74">
        <v>1.4752000000000001</v>
      </c>
      <c r="D136" s="74">
        <v>2.0520999999999998</v>
      </c>
    </row>
    <row r="137" spans="1:4">
      <c r="A137" s="73">
        <v>45427</v>
      </c>
      <c r="B137" s="74">
        <v>1.4784999999999999</v>
      </c>
      <c r="C137" s="74">
        <v>1.4752000000000001</v>
      </c>
      <c r="D137" s="74">
        <v>2.0520999999999998</v>
      </c>
    </row>
    <row r="138" spans="1:4">
      <c r="A138" s="73">
        <v>45428</v>
      </c>
      <c r="B138" s="74">
        <v>1.4784999999999999</v>
      </c>
      <c r="C138" s="74">
        <v>1.4752000000000001</v>
      </c>
      <c r="D138" s="74">
        <v>2.0520999999999998</v>
      </c>
    </row>
    <row r="139" spans="1:4">
      <c r="A139" s="73">
        <v>45429</v>
      </c>
      <c r="B139" s="74">
        <v>1.4784999999999999</v>
      </c>
      <c r="C139" s="74">
        <v>1.4752000000000001</v>
      </c>
      <c r="D139" s="74">
        <v>2.0520999999999998</v>
      </c>
    </row>
    <row r="140" spans="1:4">
      <c r="A140" s="73">
        <v>45430</v>
      </c>
      <c r="B140" s="74">
        <v>1.4784999999999999</v>
      </c>
      <c r="C140" s="74">
        <v>1.4752000000000001</v>
      </c>
      <c r="D140" s="74">
        <v>2.0520999999999998</v>
      </c>
    </row>
    <row r="141" spans="1:4">
      <c r="A141" s="73">
        <v>45431</v>
      </c>
      <c r="B141" s="74">
        <v>1.4784999999999999</v>
      </c>
      <c r="C141" s="74">
        <v>1.4752000000000001</v>
      </c>
      <c r="D141" s="74">
        <v>2.0520999999999998</v>
      </c>
    </row>
    <row r="142" spans="1:4">
      <c r="A142" s="73">
        <v>45432</v>
      </c>
      <c r="B142" s="74">
        <v>1.4784999999999999</v>
      </c>
      <c r="C142" s="74">
        <v>1.4752000000000001</v>
      </c>
      <c r="D142" s="74">
        <v>2.0520999999999998</v>
      </c>
    </row>
    <row r="143" spans="1:4">
      <c r="A143" s="73">
        <v>45433</v>
      </c>
      <c r="B143" s="74">
        <v>1.4784999999999999</v>
      </c>
      <c r="C143" s="74">
        <v>1.4752000000000001</v>
      </c>
      <c r="D143" s="74">
        <v>2.0520999999999998</v>
      </c>
    </row>
    <row r="144" spans="1:4">
      <c r="A144" s="73">
        <v>45434</v>
      </c>
      <c r="B144" s="74">
        <v>1.4784999999999999</v>
      </c>
      <c r="C144" s="74">
        <v>1.4752000000000001</v>
      </c>
      <c r="D144" s="74">
        <v>2.0520999999999998</v>
      </c>
    </row>
    <row r="145" spans="1:6">
      <c r="A145" s="73">
        <v>45435</v>
      </c>
      <c r="B145" s="74">
        <v>1.4784999999999999</v>
      </c>
      <c r="C145" s="74">
        <v>1.4752000000000001</v>
      </c>
      <c r="D145" s="74">
        <v>2.0520999999999998</v>
      </c>
    </row>
    <row r="146" spans="1:6">
      <c r="A146" s="73">
        <v>45436</v>
      </c>
      <c r="B146" s="74">
        <v>1.4784999999999999</v>
      </c>
      <c r="C146" s="74">
        <v>1.4752000000000001</v>
      </c>
      <c r="D146" s="74">
        <v>2.0520999999999998</v>
      </c>
    </row>
    <row r="147" spans="1:6">
      <c r="A147" s="73">
        <v>45437</v>
      </c>
      <c r="B147" s="74">
        <v>1.4784999999999999</v>
      </c>
      <c r="C147" s="74">
        <v>1.4752000000000001</v>
      </c>
      <c r="D147" s="74">
        <v>2.0520999999999998</v>
      </c>
    </row>
    <row r="148" spans="1:6">
      <c r="A148" s="73">
        <v>45438</v>
      </c>
      <c r="B148" s="74">
        <v>1.4784999999999999</v>
      </c>
      <c r="C148" s="74">
        <v>1.4752000000000001</v>
      </c>
      <c r="D148" s="74">
        <v>2.0520999999999998</v>
      </c>
    </row>
    <row r="149" spans="1:6">
      <c r="A149" s="73">
        <v>45439</v>
      </c>
      <c r="B149" s="74">
        <v>1.4784999999999999</v>
      </c>
      <c r="C149" s="74">
        <v>1.4752000000000001</v>
      </c>
      <c r="D149" s="74">
        <v>2.0520999999999998</v>
      </c>
    </row>
    <row r="150" spans="1:6">
      <c r="A150" s="73">
        <v>45440</v>
      </c>
      <c r="B150" s="74">
        <v>1.4784999999999999</v>
      </c>
      <c r="C150" s="74">
        <v>1.4752000000000001</v>
      </c>
      <c r="D150" s="74">
        <v>2.0520999999999998</v>
      </c>
    </row>
    <row r="151" spans="1:6">
      <c r="A151" s="73">
        <v>45441</v>
      </c>
      <c r="B151" s="74">
        <v>1.4784999999999999</v>
      </c>
      <c r="C151" s="74">
        <v>1.4752000000000001</v>
      </c>
      <c r="D151" s="74">
        <v>2.0520999999999998</v>
      </c>
    </row>
    <row r="152" spans="1:6">
      <c r="A152" s="73">
        <v>45442</v>
      </c>
      <c r="B152" s="74">
        <v>1.4784999999999999</v>
      </c>
      <c r="C152" s="74">
        <v>1.4752000000000001</v>
      </c>
      <c r="D152" s="74">
        <v>2.0520999999999998</v>
      </c>
    </row>
    <row r="153" spans="1:6">
      <c r="A153" s="73">
        <v>45443</v>
      </c>
      <c r="B153" s="74">
        <v>1.4784999999999999</v>
      </c>
      <c r="C153" s="74">
        <v>1.4752000000000001</v>
      </c>
      <c r="D153" s="74">
        <v>2.0520999999999998</v>
      </c>
    </row>
    <row r="154" spans="1:6">
      <c r="A154" s="73">
        <v>45444</v>
      </c>
      <c r="B154" s="74">
        <v>1.4784999999999999</v>
      </c>
      <c r="C154" s="74">
        <v>1.4752000000000001</v>
      </c>
      <c r="D154" s="74">
        <v>2.0520999999999998</v>
      </c>
    </row>
    <row r="155" spans="1:6">
      <c r="A155" s="73">
        <v>45445</v>
      </c>
      <c r="B155" s="74">
        <v>1.4784999999999999</v>
      </c>
      <c r="C155" s="74">
        <v>1.4752000000000001</v>
      </c>
      <c r="D155" s="74">
        <v>2.0520999999999998</v>
      </c>
    </row>
    <row r="156" spans="1:6">
      <c r="A156" s="73">
        <v>45446</v>
      </c>
      <c r="B156" s="74">
        <v>1.4784999999999999</v>
      </c>
      <c r="C156" s="74">
        <v>1.4752000000000001</v>
      </c>
      <c r="D156" s="74">
        <v>2.0520999999999998</v>
      </c>
    </row>
    <row r="157" spans="1:6">
      <c r="A157" s="73">
        <v>45447</v>
      </c>
      <c r="B157" s="74">
        <v>1.4784999999999999</v>
      </c>
      <c r="C157" s="74">
        <v>1.4752000000000001</v>
      </c>
      <c r="D157" s="74">
        <v>2.0520999999999998</v>
      </c>
    </row>
    <row r="158" spans="1:6">
      <c r="A158" s="73">
        <v>45448</v>
      </c>
      <c r="B158" s="74">
        <v>1.4488000000000001</v>
      </c>
      <c r="C158" s="74">
        <v>1.4479</v>
      </c>
      <c r="D158" s="74">
        <v>1.9413</v>
      </c>
    </row>
    <row r="159" spans="1:6">
      <c r="A159" s="73">
        <v>45449</v>
      </c>
      <c r="B159" s="74">
        <v>1.4488000000000001</v>
      </c>
      <c r="C159" s="74">
        <v>1.4479</v>
      </c>
      <c r="D159" s="74">
        <v>1.9413</v>
      </c>
    </row>
    <row r="160" spans="1:6">
      <c r="A160" s="73">
        <v>45450</v>
      </c>
      <c r="B160" s="74">
        <v>1.4488000000000001</v>
      </c>
      <c r="C160" s="74">
        <v>1.4479</v>
      </c>
      <c r="D160" s="74">
        <v>1.9413</v>
      </c>
      <c r="F160" s="62"/>
    </row>
    <row r="161" spans="1:6">
      <c r="A161" s="73">
        <v>45451</v>
      </c>
      <c r="B161" s="74">
        <v>1.4488000000000001</v>
      </c>
      <c r="C161" s="74">
        <v>1.4479</v>
      </c>
      <c r="D161" s="74">
        <v>1.9413</v>
      </c>
    </row>
    <row r="162" spans="1:6">
      <c r="A162" s="73">
        <v>45452</v>
      </c>
      <c r="B162" s="74">
        <v>1.4488000000000001</v>
      </c>
      <c r="C162" s="74">
        <v>1.4479</v>
      </c>
      <c r="D162" s="74">
        <v>1.9413</v>
      </c>
    </row>
    <row r="163" spans="1:6">
      <c r="A163" s="73">
        <v>45453</v>
      </c>
      <c r="B163" s="74">
        <v>1.4488000000000001</v>
      </c>
      <c r="C163" s="74">
        <v>1.4479</v>
      </c>
      <c r="D163" s="74">
        <v>1.9413</v>
      </c>
    </row>
    <row r="164" spans="1:6">
      <c r="A164" s="73">
        <v>45454</v>
      </c>
      <c r="B164" s="74">
        <v>1.4488000000000001</v>
      </c>
      <c r="C164" s="74">
        <v>1.4479</v>
      </c>
      <c r="D164" s="74">
        <v>1.9413</v>
      </c>
    </row>
    <row r="165" spans="1:6">
      <c r="A165" s="73">
        <v>45455</v>
      </c>
      <c r="B165" s="74">
        <v>1.4488000000000001</v>
      </c>
      <c r="C165" s="74">
        <v>1.4479</v>
      </c>
      <c r="D165" s="74">
        <v>1.9413</v>
      </c>
      <c r="F165" s="62"/>
    </row>
    <row r="166" spans="1:6">
      <c r="A166" s="73">
        <v>45456</v>
      </c>
      <c r="B166" s="74">
        <v>1.4802</v>
      </c>
      <c r="C166" s="74">
        <v>1.4793000000000001</v>
      </c>
      <c r="D166" s="74">
        <v>1.9256</v>
      </c>
    </row>
    <row r="167" spans="1:6">
      <c r="A167" s="73">
        <v>45457</v>
      </c>
      <c r="B167" s="74">
        <v>1.4802</v>
      </c>
      <c r="C167" s="74">
        <v>1.4793000000000001</v>
      </c>
      <c r="D167" s="74">
        <v>1.9256</v>
      </c>
    </row>
    <row r="168" spans="1:6">
      <c r="A168" s="73">
        <v>45458</v>
      </c>
      <c r="B168" s="74">
        <v>1.4802</v>
      </c>
      <c r="C168" s="74">
        <v>1.4793000000000001</v>
      </c>
      <c r="D168" s="74">
        <v>1.9256</v>
      </c>
    </row>
    <row r="169" spans="1:6">
      <c r="A169" s="73">
        <v>45459</v>
      </c>
      <c r="B169" s="74">
        <v>1.4802</v>
      </c>
      <c r="C169" s="74">
        <v>1.4793000000000001</v>
      </c>
      <c r="D169" s="74">
        <v>1.9256</v>
      </c>
    </row>
    <row r="170" spans="1:6">
      <c r="A170" s="73">
        <v>45460</v>
      </c>
      <c r="B170" s="74">
        <v>1.4802</v>
      </c>
      <c r="C170" s="74">
        <v>1.4793000000000001</v>
      </c>
      <c r="D170" s="74">
        <v>1.9256</v>
      </c>
    </row>
    <row r="171" spans="1:6">
      <c r="A171" s="73">
        <v>45461</v>
      </c>
      <c r="B171" s="74">
        <v>1.4802</v>
      </c>
      <c r="C171" s="74">
        <v>1.4793000000000001</v>
      </c>
      <c r="D171" s="74">
        <v>1.9256</v>
      </c>
    </row>
    <row r="172" spans="1:6">
      <c r="A172" s="73">
        <v>45462</v>
      </c>
      <c r="B172" s="74">
        <v>1.4802</v>
      </c>
      <c r="C172" s="74">
        <v>1.4793000000000001</v>
      </c>
      <c r="D172" s="74">
        <v>1.9256</v>
      </c>
    </row>
    <row r="173" spans="1:6">
      <c r="A173" s="73">
        <v>45463</v>
      </c>
      <c r="B173" s="74">
        <v>1.5132000000000001</v>
      </c>
      <c r="C173" s="74">
        <v>1.5116000000000001</v>
      </c>
      <c r="D173" s="74">
        <v>2.0124</v>
      </c>
    </row>
    <row r="174" spans="1:6">
      <c r="A174" s="73">
        <v>45464</v>
      </c>
      <c r="B174" s="74">
        <v>1.5132000000000001</v>
      </c>
      <c r="C174" s="74">
        <v>1.5116000000000001</v>
      </c>
      <c r="D174" s="74">
        <v>2.0124</v>
      </c>
    </row>
    <row r="175" spans="1:6">
      <c r="A175" s="73">
        <v>45465</v>
      </c>
      <c r="B175" s="74">
        <v>1.5132000000000001</v>
      </c>
      <c r="C175" s="74">
        <v>1.5116000000000001</v>
      </c>
      <c r="D175" s="74">
        <v>2.0124</v>
      </c>
    </row>
    <row r="176" spans="1:6">
      <c r="A176" s="73">
        <v>45466</v>
      </c>
      <c r="B176" s="74">
        <v>1.5132000000000001</v>
      </c>
      <c r="C176" s="74">
        <v>1.5116000000000001</v>
      </c>
      <c r="D176" s="74">
        <v>2.0124</v>
      </c>
    </row>
    <row r="177" spans="1:4">
      <c r="A177" s="73">
        <v>45467</v>
      </c>
      <c r="B177" s="74">
        <v>1.5132000000000001</v>
      </c>
      <c r="C177" s="74">
        <v>1.5116000000000001</v>
      </c>
      <c r="D177" s="74">
        <v>2.0124</v>
      </c>
    </row>
    <row r="178" spans="1:4">
      <c r="A178" s="73">
        <v>45468</v>
      </c>
      <c r="B178" s="74">
        <v>1.5132000000000001</v>
      </c>
      <c r="C178" s="74">
        <v>1.5116000000000001</v>
      </c>
      <c r="D178" s="74">
        <v>2.0124</v>
      </c>
    </row>
    <row r="179" spans="1:4">
      <c r="A179" s="73">
        <v>45469</v>
      </c>
      <c r="B179" s="74">
        <v>1.5132000000000001</v>
      </c>
      <c r="C179" s="74">
        <v>1.5116000000000001</v>
      </c>
      <c r="D179" s="74">
        <v>2.0124</v>
      </c>
    </row>
    <row r="180" spans="1:4">
      <c r="A180" s="73">
        <v>45470</v>
      </c>
      <c r="B180" s="74">
        <v>1.5132000000000001</v>
      </c>
      <c r="C180" s="74">
        <v>1.5116000000000001</v>
      </c>
      <c r="D180" s="74">
        <v>2.0124</v>
      </c>
    </row>
    <row r="181" spans="1:4">
      <c r="A181" s="73">
        <v>45471</v>
      </c>
      <c r="B181" s="74">
        <v>1.5132000000000001</v>
      </c>
      <c r="C181" s="74">
        <v>1.5116000000000001</v>
      </c>
      <c r="D181" s="74">
        <v>2.0124</v>
      </c>
    </row>
    <row r="182" spans="1:4">
      <c r="A182" s="73">
        <v>45472</v>
      </c>
      <c r="B182" s="74">
        <v>1.5132000000000001</v>
      </c>
      <c r="C182" s="74">
        <v>1.5116000000000001</v>
      </c>
      <c r="D182" s="74">
        <v>2.0124</v>
      </c>
    </row>
    <row r="183" spans="1:4">
      <c r="A183" s="73">
        <v>45473</v>
      </c>
      <c r="B183" s="74">
        <v>1.5132000000000001</v>
      </c>
      <c r="C183" s="74">
        <v>1.5116000000000001</v>
      </c>
      <c r="D183" s="74">
        <v>2.0124</v>
      </c>
    </row>
    <row r="184" spans="1:4">
      <c r="A184" s="73">
        <v>45474</v>
      </c>
      <c r="B184" s="74">
        <v>1.5132000000000001</v>
      </c>
      <c r="C184" s="74">
        <v>1.5116000000000001</v>
      </c>
      <c r="D184" s="74">
        <v>2.0124</v>
      </c>
    </row>
    <row r="185" spans="1:4">
      <c r="A185" s="73">
        <v>45475</v>
      </c>
      <c r="B185" s="74">
        <v>1.5132000000000001</v>
      </c>
      <c r="C185" s="74">
        <v>1.5106999999999999</v>
      </c>
      <c r="D185" s="74">
        <v>2.0124</v>
      </c>
    </row>
    <row r="186" spans="1:4">
      <c r="A186" s="73">
        <v>45476</v>
      </c>
      <c r="B186" s="74">
        <v>1.5132000000000001</v>
      </c>
      <c r="C186" s="74">
        <v>1.5106999999999999</v>
      </c>
      <c r="D186" s="74">
        <v>2.0124</v>
      </c>
    </row>
    <row r="187" spans="1:4">
      <c r="A187" s="73">
        <v>45477</v>
      </c>
      <c r="B187" s="74">
        <v>1.5132000000000001</v>
      </c>
      <c r="C187" s="74">
        <v>1.5106999999999999</v>
      </c>
      <c r="D187" s="74">
        <v>2.0124</v>
      </c>
    </row>
    <row r="188" spans="1:4">
      <c r="A188" s="73">
        <v>45478</v>
      </c>
      <c r="B188" s="74">
        <v>1.5132000000000001</v>
      </c>
      <c r="C188" s="74">
        <v>1.5106999999999999</v>
      </c>
      <c r="D188" s="74">
        <v>2.0124</v>
      </c>
    </row>
    <row r="189" spans="1:4">
      <c r="A189" s="73">
        <v>45479</v>
      </c>
      <c r="B189" s="74">
        <v>1.5132000000000001</v>
      </c>
      <c r="C189" s="74">
        <v>1.5106999999999999</v>
      </c>
      <c r="D189" s="74">
        <v>2.0124</v>
      </c>
    </row>
    <row r="190" spans="1:4">
      <c r="A190" s="73">
        <v>45480</v>
      </c>
      <c r="B190" s="74">
        <v>1.5132000000000001</v>
      </c>
      <c r="C190" s="74">
        <v>1.5106999999999999</v>
      </c>
      <c r="D190" s="74">
        <v>2.0124</v>
      </c>
    </row>
    <row r="191" spans="1:4">
      <c r="A191" s="73">
        <v>45481</v>
      </c>
      <c r="B191" s="74">
        <v>1.5132000000000001</v>
      </c>
      <c r="C191" s="74">
        <v>1.5106999999999999</v>
      </c>
      <c r="D191" s="74">
        <v>2.0124</v>
      </c>
    </row>
    <row r="192" spans="1:4">
      <c r="A192" s="73">
        <v>45482</v>
      </c>
      <c r="B192" s="74">
        <v>1.5198</v>
      </c>
      <c r="C192" s="74">
        <v>1.5189999999999999</v>
      </c>
      <c r="D192" s="74">
        <v>2.0007999999999999</v>
      </c>
    </row>
    <row r="193" spans="1:5">
      <c r="A193" s="73">
        <v>45483</v>
      </c>
      <c r="B193" s="74">
        <v>1.5198</v>
      </c>
      <c r="C193" s="74">
        <v>1.5189999999999999</v>
      </c>
      <c r="D193" s="74">
        <v>2.0007999999999999</v>
      </c>
    </row>
    <row r="194" spans="1:5">
      <c r="A194" s="73">
        <v>45484</v>
      </c>
      <c r="B194" s="74">
        <v>1.5198</v>
      </c>
      <c r="C194" s="74">
        <v>1.5189999999999999</v>
      </c>
      <c r="D194" s="74">
        <v>2.0007999999999999</v>
      </c>
    </row>
    <row r="195" spans="1:5">
      <c r="A195" s="73">
        <v>45485</v>
      </c>
      <c r="B195" s="74">
        <v>1.5198</v>
      </c>
      <c r="C195" s="74">
        <v>1.5189999999999999</v>
      </c>
      <c r="D195" s="74">
        <v>2.0007999999999999</v>
      </c>
    </row>
    <row r="196" spans="1:5">
      <c r="A196" s="73">
        <v>45486</v>
      </c>
      <c r="B196" s="74">
        <v>1.4959</v>
      </c>
      <c r="C196" s="74">
        <v>1.4950000000000001</v>
      </c>
      <c r="D196" s="74">
        <v>1.9736</v>
      </c>
    </row>
    <row r="197" spans="1:5">
      <c r="A197" s="73">
        <v>45487</v>
      </c>
      <c r="B197" s="74">
        <v>1.4959</v>
      </c>
      <c r="C197" s="74">
        <v>1.4950000000000001</v>
      </c>
      <c r="D197" s="74">
        <v>1.9736</v>
      </c>
    </row>
    <row r="198" spans="1:5">
      <c r="A198" s="73">
        <v>45488</v>
      </c>
      <c r="B198" s="74">
        <v>1.4959</v>
      </c>
      <c r="C198" s="74">
        <v>1.4950000000000001</v>
      </c>
      <c r="D198" s="74">
        <v>1.9736</v>
      </c>
    </row>
    <row r="199" spans="1:5">
      <c r="A199" s="73">
        <v>45489</v>
      </c>
      <c r="B199" s="74">
        <v>1.4959</v>
      </c>
      <c r="C199" s="74">
        <v>1.4950000000000001</v>
      </c>
      <c r="D199" s="74">
        <v>1.9736</v>
      </c>
      <c r="E199" s="54"/>
    </row>
    <row r="200" spans="1:5">
      <c r="A200" s="73">
        <v>45490</v>
      </c>
      <c r="B200" s="74">
        <v>1.4959</v>
      </c>
      <c r="C200" s="74">
        <v>1.4950000000000001</v>
      </c>
      <c r="D200" s="74">
        <v>1.9736</v>
      </c>
    </row>
    <row r="201" spans="1:5">
      <c r="A201" s="73">
        <v>45491</v>
      </c>
      <c r="B201" s="74">
        <v>1.4959</v>
      </c>
      <c r="C201" s="74">
        <v>1.4950000000000001</v>
      </c>
      <c r="D201" s="74">
        <v>1.9736</v>
      </c>
    </row>
    <row r="202" spans="1:5">
      <c r="A202" s="73">
        <v>45492</v>
      </c>
      <c r="B202" s="74">
        <v>1.4959</v>
      </c>
      <c r="C202" s="74">
        <v>1.4950000000000001</v>
      </c>
      <c r="D202" s="74">
        <v>1.9736</v>
      </c>
    </row>
    <row r="203" spans="1:5">
      <c r="A203" s="73">
        <v>45493</v>
      </c>
      <c r="B203" s="74">
        <v>1.4793000000000001</v>
      </c>
      <c r="C203" s="74">
        <v>1.4777</v>
      </c>
      <c r="D203" s="74">
        <v>1.9851000000000001</v>
      </c>
    </row>
    <row r="204" spans="1:5">
      <c r="A204" s="73">
        <v>45494</v>
      </c>
      <c r="B204" s="74">
        <v>1.4793000000000001</v>
      </c>
      <c r="C204" s="74">
        <v>1.4777</v>
      </c>
      <c r="D204" s="74">
        <v>1.9851000000000001</v>
      </c>
    </row>
    <row r="205" spans="1:5">
      <c r="A205" s="73">
        <v>45495</v>
      </c>
      <c r="B205" s="74">
        <v>1.4793000000000001</v>
      </c>
      <c r="C205" s="74">
        <v>1.4777</v>
      </c>
      <c r="D205" s="74">
        <v>1.9851000000000001</v>
      </c>
    </row>
    <row r="206" spans="1:5">
      <c r="A206" s="73">
        <v>45496</v>
      </c>
      <c r="B206" s="74">
        <v>1.4793000000000001</v>
      </c>
      <c r="C206" s="74">
        <v>1.4777</v>
      </c>
      <c r="D206" s="74">
        <v>1.9851000000000001</v>
      </c>
    </row>
    <row r="207" spans="1:5">
      <c r="A207" s="73">
        <v>45497</v>
      </c>
      <c r="B207" s="74">
        <v>1.4793000000000001</v>
      </c>
      <c r="C207" s="74">
        <v>1.4777</v>
      </c>
      <c r="D207" s="74">
        <v>1.9851000000000001</v>
      </c>
    </row>
    <row r="208" spans="1:5">
      <c r="A208" s="73">
        <v>45498</v>
      </c>
      <c r="B208" s="74">
        <v>1.4793000000000001</v>
      </c>
      <c r="C208" s="74">
        <v>1.4777</v>
      </c>
      <c r="D208" s="74">
        <v>1.9851000000000001</v>
      </c>
    </row>
    <row r="209" spans="1:5">
      <c r="A209" s="73">
        <v>45499</v>
      </c>
      <c r="B209" s="74">
        <v>1.4793000000000001</v>
      </c>
      <c r="C209" s="74">
        <v>1.4777</v>
      </c>
      <c r="D209" s="74">
        <v>1.9851000000000001</v>
      </c>
    </row>
    <row r="210" spans="1:5">
      <c r="A210" s="73">
        <v>45500</v>
      </c>
      <c r="B210" s="74">
        <v>1.4793000000000001</v>
      </c>
      <c r="C210" s="74">
        <v>1.4777</v>
      </c>
      <c r="D210" s="74">
        <v>1.9851000000000001</v>
      </c>
    </row>
    <row r="211" spans="1:5">
      <c r="A211" s="73">
        <v>45501</v>
      </c>
      <c r="B211" s="74">
        <v>1.4793000000000001</v>
      </c>
      <c r="C211" s="74">
        <v>1.4777</v>
      </c>
      <c r="D211" s="74">
        <v>1.9851000000000001</v>
      </c>
    </row>
    <row r="212" spans="1:5">
      <c r="A212" s="73">
        <v>45502</v>
      </c>
      <c r="B212" s="74">
        <v>1.4793000000000001</v>
      </c>
      <c r="C212" s="74">
        <v>1.4777</v>
      </c>
      <c r="D212" s="74">
        <v>1.9851000000000001</v>
      </c>
    </row>
    <row r="213" spans="1:5">
      <c r="A213" s="73">
        <v>45503</v>
      </c>
      <c r="B213" s="74">
        <v>1.4644999999999999</v>
      </c>
      <c r="C213" s="74">
        <v>1.4628000000000001</v>
      </c>
      <c r="D213" s="74">
        <v>1.9992000000000001</v>
      </c>
    </row>
    <row r="214" spans="1:5">
      <c r="A214" s="73">
        <v>45504</v>
      </c>
      <c r="B214" s="74">
        <v>1.4644999999999999</v>
      </c>
      <c r="C214" s="74">
        <v>1.4628000000000001</v>
      </c>
      <c r="D214" s="74">
        <v>1.9992000000000001</v>
      </c>
    </row>
    <row r="215" spans="1:5">
      <c r="A215" s="73">
        <v>45505</v>
      </c>
      <c r="B215" s="74">
        <v>1.4644999999999999</v>
      </c>
      <c r="C215" s="74">
        <v>1.4628000000000001</v>
      </c>
      <c r="D215" s="74">
        <v>1.9992000000000001</v>
      </c>
    </row>
    <row r="216" spans="1:5">
      <c r="A216" s="73">
        <v>45506</v>
      </c>
      <c r="B216" s="74">
        <v>1.4644999999999999</v>
      </c>
      <c r="C216" s="74">
        <v>1.4628000000000001</v>
      </c>
      <c r="D216" s="74">
        <v>1.9992000000000001</v>
      </c>
    </row>
    <row r="217" spans="1:5">
      <c r="A217" s="73">
        <v>45507</v>
      </c>
      <c r="B217" s="74">
        <v>1.4644999999999999</v>
      </c>
      <c r="C217" s="74">
        <v>1.4628000000000001</v>
      </c>
      <c r="D217" s="74">
        <v>1.9992000000000001</v>
      </c>
    </row>
    <row r="218" spans="1:5">
      <c r="A218" s="73">
        <v>45508</v>
      </c>
      <c r="B218" s="74">
        <v>1.4644999999999999</v>
      </c>
      <c r="C218" s="74">
        <v>1.4628000000000001</v>
      </c>
      <c r="D218" s="74">
        <v>1.9992000000000001</v>
      </c>
    </row>
    <row r="219" spans="1:5">
      <c r="A219" s="73">
        <v>45509</v>
      </c>
      <c r="B219" s="74">
        <v>1.4644999999999999</v>
      </c>
      <c r="C219" s="74">
        <v>1.4628000000000001</v>
      </c>
      <c r="D219" s="74">
        <v>1.9992000000000001</v>
      </c>
    </row>
    <row r="220" spans="1:5">
      <c r="A220" s="73">
        <v>45510</v>
      </c>
      <c r="B220" s="74">
        <v>1.4644999999999999</v>
      </c>
      <c r="C220" s="74">
        <v>1.4628000000000001</v>
      </c>
      <c r="D220" s="74">
        <v>1.9992000000000001</v>
      </c>
    </row>
    <row r="221" spans="1:5">
      <c r="A221" s="73">
        <v>45511</v>
      </c>
      <c r="B221" s="74">
        <v>1.4298</v>
      </c>
      <c r="C221" s="74">
        <v>1.4280999999999999</v>
      </c>
      <c r="D221" s="74">
        <v>1.9298</v>
      </c>
    </row>
    <row r="222" spans="1:5">
      <c r="A222" s="73">
        <v>45512</v>
      </c>
      <c r="B222" s="74">
        <v>1.4298</v>
      </c>
      <c r="C222" s="74">
        <v>1.4280999999999999</v>
      </c>
      <c r="D222" s="74">
        <v>1.9298</v>
      </c>
    </row>
    <row r="223" spans="1:5">
      <c r="A223" s="73">
        <v>45513</v>
      </c>
      <c r="B223" s="74">
        <v>1.4479</v>
      </c>
      <c r="C223" s="74">
        <v>1.4462999999999999</v>
      </c>
      <c r="D223" s="74">
        <v>1.9496</v>
      </c>
      <c r="E223" s="64"/>
    </row>
    <row r="224" spans="1:5">
      <c r="A224" s="73">
        <v>45514</v>
      </c>
      <c r="B224" s="74">
        <v>1.4479</v>
      </c>
      <c r="C224" s="74">
        <v>1.4462999999999999</v>
      </c>
      <c r="D224" s="74">
        <v>1.9496</v>
      </c>
    </row>
    <row r="225" spans="1:4">
      <c r="A225" s="73">
        <v>45515</v>
      </c>
      <c r="B225" s="74">
        <v>1.4479</v>
      </c>
      <c r="C225" s="74">
        <v>1.4462999999999999</v>
      </c>
      <c r="D225" s="74">
        <v>1.9496</v>
      </c>
    </row>
    <row r="226" spans="1:4">
      <c r="A226" s="73">
        <v>45516</v>
      </c>
      <c r="B226" s="74">
        <v>1.4479</v>
      </c>
      <c r="C226" s="74">
        <v>1.4462999999999999</v>
      </c>
      <c r="D226" s="74">
        <v>1.9496</v>
      </c>
    </row>
    <row r="227" spans="1:4">
      <c r="A227" s="73">
        <v>45517</v>
      </c>
      <c r="B227" s="74">
        <v>1.4479</v>
      </c>
      <c r="C227" s="74">
        <v>1.4462999999999999</v>
      </c>
      <c r="D227" s="74">
        <v>1.9496</v>
      </c>
    </row>
    <row r="228" spans="1:4">
      <c r="A228" s="73">
        <v>45518</v>
      </c>
      <c r="B228" s="74">
        <v>1.4479</v>
      </c>
      <c r="C228" s="74">
        <v>1.4462999999999999</v>
      </c>
      <c r="D228" s="74">
        <v>1.9496</v>
      </c>
    </row>
    <row r="229" spans="1:4">
      <c r="A229" s="73">
        <v>45519</v>
      </c>
      <c r="B229" s="74">
        <v>1.4479</v>
      </c>
      <c r="C229" s="74">
        <v>1.4462999999999999</v>
      </c>
      <c r="D229" s="74">
        <v>1.9496</v>
      </c>
    </row>
    <row r="230" spans="1:4">
      <c r="A230" s="73">
        <v>45520</v>
      </c>
      <c r="B230" s="74">
        <v>1.4479</v>
      </c>
      <c r="C230" s="74">
        <v>1.4462999999999999</v>
      </c>
      <c r="D230" s="74">
        <v>1.9496</v>
      </c>
    </row>
    <row r="231" spans="1:4">
      <c r="A231" s="73">
        <v>45521</v>
      </c>
      <c r="B231" s="74">
        <v>1.4479</v>
      </c>
      <c r="C231" s="74">
        <v>1.4462999999999999</v>
      </c>
      <c r="D231" s="74">
        <v>1.9496</v>
      </c>
    </row>
    <row r="232" spans="1:4">
      <c r="A232" s="73">
        <v>45522</v>
      </c>
      <c r="B232" s="74">
        <v>1.4479</v>
      </c>
      <c r="C232" s="74">
        <v>1.4462999999999999</v>
      </c>
      <c r="D232" s="74">
        <v>1.9496</v>
      </c>
    </row>
    <row r="233" spans="1:4">
      <c r="A233" s="73">
        <v>45523</v>
      </c>
      <c r="B233" s="74">
        <v>1.4479</v>
      </c>
      <c r="C233" s="74">
        <v>1.4462999999999999</v>
      </c>
      <c r="D233" s="74">
        <v>1.9496</v>
      </c>
    </row>
    <row r="234" spans="1:4">
      <c r="A234" s="73">
        <v>45524</v>
      </c>
      <c r="B234" s="74">
        <v>1.4479</v>
      </c>
      <c r="C234" s="74">
        <v>1.4462999999999999</v>
      </c>
      <c r="D234" s="74">
        <v>1.9496</v>
      </c>
    </row>
    <row r="235" spans="1:4">
      <c r="A235" s="73">
        <v>45525</v>
      </c>
      <c r="B235" s="74">
        <v>1.4479</v>
      </c>
      <c r="C235" s="74">
        <v>1.4462999999999999</v>
      </c>
      <c r="D235" s="74">
        <v>1.9496</v>
      </c>
    </row>
    <row r="236" spans="1:4">
      <c r="A236" s="73">
        <v>45526</v>
      </c>
      <c r="B236" s="74">
        <v>1.4132</v>
      </c>
      <c r="C236" s="74">
        <v>1.4116</v>
      </c>
      <c r="D236" s="74">
        <v>1.9107000000000001</v>
      </c>
    </row>
    <row r="237" spans="1:4">
      <c r="A237" s="73">
        <v>45527</v>
      </c>
      <c r="B237" s="74">
        <v>1.4132</v>
      </c>
      <c r="C237" s="74">
        <v>1.4116</v>
      </c>
      <c r="D237" s="74">
        <v>1.9107000000000001</v>
      </c>
    </row>
    <row r="238" spans="1:4">
      <c r="A238" s="73">
        <v>45528</v>
      </c>
      <c r="B238" s="74">
        <v>1.4132</v>
      </c>
      <c r="C238" s="74">
        <v>1.4116</v>
      </c>
      <c r="D238" s="74">
        <v>1.9107000000000001</v>
      </c>
    </row>
    <row r="239" spans="1:4">
      <c r="A239" s="73">
        <v>45529</v>
      </c>
      <c r="B239" s="74">
        <v>1.4132</v>
      </c>
      <c r="C239" s="74">
        <v>1.4116</v>
      </c>
      <c r="D239" s="74">
        <v>1.9107000000000001</v>
      </c>
    </row>
    <row r="240" spans="1:4">
      <c r="A240" s="73">
        <v>45530</v>
      </c>
      <c r="B240" s="74">
        <v>1.4132</v>
      </c>
      <c r="C240" s="74">
        <v>1.4116</v>
      </c>
      <c r="D240" s="74">
        <v>1.9107000000000001</v>
      </c>
    </row>
    <row r="241" spans="1:5">
      <c r="A241" s="73">
        <v>45531</v>
      </c>
      <c r="B241" s="74">
        <v>1.4256</v>
      </c>
      <c r="C241" s="74">
        <v>1.4239999999999999</v>
      </c>
      <c r="D241" s="74">
        <v>1.9198</v>
      </c>
    </row>
    <row r="242" spans="1:5">
      <c r="A242" s="73">
        <v>45532</v>
      </c>
      <c r="B242" s="74">
        <v>1.4256</v>
      </c>
      <c r="C242" s="74">
        <v>1.4239999999999999</v>
      </c>
      <c r="D242" s="74">
        <v>1.9198</v>
      </c>
    </row>
    <row r="243" spans="1:5">
      <c r="A243" s="73">
        <v>45533</v>
      </c>
      <c r="B243" s="74">
        <v>1.4256</v>
      </c>
      <c r="C243" s="74">
        <v>1.4239999999999999</v>
      </c>
      <c r="D243" s="74">
        <v>1.9198</v>
      </c>
    </row>
    <row r="244" spans="1:5">
      <c r="A244" s="73">
        <v>45534</v>
      </c>
      <c r="B244" s="74">
        <v>1.4256</v>
      </c>
      <c r="C244" s="74">
        <v>1.4239999999999999</v>
      </c>
      <c r="D244" s="74">
        <v>1.9198</v>
      </c>
    </row>
    <row r="245" spans="1:5">
      <c r="A245" s="73">
        <v>45535</v>
      </c>
      <c r="B245" s="74">
        <v>1.4256</v>
      </c>
      <c r="C245" s="74">
        <v>1.4239999999999999</v>
      </c>
      <c r="D245" s="74">
        <v>1.9198</v>
      </c>
    </row>
    <row r="246" spans="1:5">
      <c r="A246" s="73">
        <v>45536</v>
      </c>
      <c r="B246" s="74">
        <v>1.4256</v>
      </c>
      <c r="C246" s="74">
        <v>1.4239999999999999</v>
      </c>
      <c r="D246" s="74">
        <v>1.9198</v>
      </c>
      <c r="E246" s="64"/>
    </row>
    <row r="247" spans="1:5">
      <c r="A247" s="73">
        <v>45537</v>
      </c>
      <c r="B247" s="74">
        <v>1.4256</v>
      </c>
      <c r="C247" s="74">
        <v>1.4239999999999999</v>
      </c>
      <c r="D247" s="74">
        <v>1.9198</v>
      </c>
    </row>
    <row r="248" spans="1:5">
      <c r="A248" s="73">
        <v>45538</v>
      </c>
      <c r="B248" s="74">
        <v>1.4256</v>
      </c>
      <c r="C248" s="74">
        <v>1.4239999999999999</v>
      </c>
      <c r="D248" s="74">
        <v>1.9198</v>
      </c>
    </row>
    <row r="249" spans="1:5">
      <c r="A249" s="73">
        <v>45539</v>
      </c>
      <c r="B249" s="74">
        <v>1.4256</v>
      </c>
      <c r="C249" s="74">
        <v>1.4239999999999999</v>
      </c>
      <c r="D249" s="74">
        <v>1.9198</v>
      </c>
    </row>
    <row r="250" spans="1:5">
      <c r="A250" s="73">
        <v>45540</v>
      </c>
      <c r="B250" s="74">
        <v>1.4256</v>
      </c>
      <c r="C250" s="74">
        <v>1.4239999999999999</v>
      </c>
      <c r="D250" s="74">
        <v>1.9198</v>
      </c>
    </row>
    <row r="251" spans="1:5">
      <c r="A251" s="73">
        <v>45541</v>
      </c>
      <c r="B251" s="74">
        <v>1.4040999999999999</v>
      </c>
      <c r="C251" s="74">
        <v>1.4025000000000001</v>
      </c>
      <c r="D251" s="74">
        <v>1.9802</v>
      </c>
    </row>
    <row r="252" spans="1:5">
      <c r="A252" s="73">
        <v>45542</v>
      </c>
      <c r="B252" s="74">
        <v>1.4040999999999999</v>
      </c>
      <c r="C252" s="74">
        <v>1.4025000000000001</v>
      </c>
      <c r="D252" s="74">
        <v>1.9802</v>
      </c>
    </row>
    <row r="253" spans="1:5">
      <c r="A253" s="73">
        <v>45543</v>
      </c>
      <c r="B253" s="74">
        <v>1.4040999999999999</v>
      </c>
      <c r="C253" s="74">
        <v>1.4025000000000001</v>
      </c>
      <c r="D253" s="74">
        <v>1.9802</v>
      </c>
    </row>
    <row r="254" spans="1:5">
      <c r="A254" s="73">
        <v>45544</v>
      </c>
      <c r="B254" s="74">
        <v>1.4040999999999999</v>
      </c>
      <c r="C254" s="74">
        <v>1.4025000000000001</v>
      </c>
      <c r="D254" s="74">
        <v>1.9802</v>
      </c>
    </row>
    <row r="255" spans="1:5">
      <c r="A255" s="73">
        <v>45545</v>
      </c>
      <c r="B255" s="74">
        <v>1.4040999999999999</v>
      </c>
      <c r="C255" s="74">
        <v>1.4025000000000001</v>
      </c>
      <c r="D255" s="74">
        <v>1.9802</v>
      </c>
    </row>
    <row r="256" spans="1:5">
      <c r="A256" s="73">
        <v>45546</v>
      </c>
      <c r="B256" s="74">
        <v>1.4040999999999999</v>
      </c>
      <c r="C256" s="74">
        <v>1.4025000000000001</v>
      </c>
      <c r="D256" s="74">
        <v>1.9802</v>
      </c>
    </row>
    <row r="257" spans="1:4">
      <c r="A257" s="73">
        <v>45547</v>
      </c>
      <c r="B257" s="74">
        <v>1.4040999999999999</v>
      </c>
      <c r="C257" s="74">
        <v>1.4025000000000001</v>
      </c>
      <c r="D257" s="74">
        <v>1.9802</v>
      </c>
    </row>
    <row r="258" spans="1:4">
      <c r="A258" s="73">
        <v>45548</v>
      </c>
      <c r="B258" s="74">
        <v>1.3769</v>
      </c>
      <c r="C258" s="74">
        <v>1.3752</v>
      </c>
      <c r="D258" s="74">
        <v>1.9091</v>
      </c>
    </row>
    <row r="259" spans="1:4">
      <c r="A259" s="73">
        <v>45549</v>
      </c>
      <c r="B259" s="74">
        <v>1.3769</v>
      </c>
      <c r="C259" s="74">
        <v>1.3752</v>
      </c>
      <c r="D259" s="74">
        <v>1.9091</v>
      </c>
    </row>
    <row r="260" spans="1:4">
      <c r="A260" s="73">
        <v>45550</v>
      </c>
      <c r="B260" s="74">
        <v>1.3769</v>
      </c>
      <c r="C260" s="74">
        <v>1.3752</v>
      </c>
      <c r="D260" s="74">
        <v>1.9091</v>
      </c>
    </row>
    <row r="261" spans="1:4">
      <c r="A261" s="73">
        <v>45551</v>
      </c>
      <c r="B261" s="74">
        <v>1.3769</v>
      </c>
      <c r="C261" s="74">
        <v>1.3752</v>
      </c>
      <c r="D261" s="74">
        <v>1.9091</v>
      </c>
    </row>
    <row r="262" spans="1:4">
      <c r="A262" s="73">
        <v>45552</v>
      </c>
      <c r="B262" s="74">
        <v>1.3884000000000001</v>
      </c>
      <c r="C262" s="74">
        <v>1.3868</v>
      </c>
      <c r="D262" s="74">
        <v>1.919</v>
      </c>
    </row>
    <row r="263" spans="1:4">
      <c r="A263" s="73">
        <v>45553</v>
      </c>
      <c r="B263" s="74">
        <v>1.3884000000000001</v>
      </c>
      <c r="C263" s="74">
        <v>1.3868</v>
      </c>
      <c r="D263" s="74">
        <v>1.919</v>
      </c>
    </row>
    <row r="264" spans="1:4">
      <c r="A264" s="73">
        <v>45554</v>
      </c>
      <c r="B264" s="74">
        <v>1.3884000000000001</v>
      </c>
      <c r="C264" s="74">
        <v>1.3868</v>
      </c>
      <c r="D264" s="74">
        <v>1.919</v>
      </c>
    </row>
    <row r="265" spans="1:4">
      <c r="A265" s="73">
        <v>45555</v>
      </c>
      <c r="B265" s="74">
        <v>1.3884000000000001</v>
      </c>
      <c r="C265" s="74">
        <v>1.3868</v>
      </c>
      <c r="D265" s="74">
        <v>1.919</v>
      </c>
    </row>
    <row r="266" spans="1:4">
      <c r="A266" s="73">
        <v>45556</v>
      </c>
      <c r="B266" s="74">
        <v>1.3884000000000001</v>
      </c>
      <c r="C266" s="74">
        <v>1.3868</v>
      </c>
      <c r="D266" s="74">
        <v>1.919</v>
      </c>
    </row>
    <row r="267" spans="1:4">
      <c r="A267" s="73">
        <v>45557</v>
      </c>
      <c r="B267" s="74">
        <v>1.3884000000000001</v>
      </c>
      <c r="C267" s="74">
        <v>1.3868</v>
      </c>
      <c r="D267" s="74">
        <v>1.919</v>
      </c>
    </row>
    <row r="268" spans="1:4">
      <c r="A268" s="73">
        <v>45558</v>
      </c>
      <c r="B268" s="74">
        <v>1.3884000000000001</v>
      </c>
      <c r="C268" s="74">
        <v>1.3868</v>
      </c>
      <c r="D268" s="74">
        <v>1.919</v>
      </c>
    </row>
    <row r="269" spans="1:4">
      <c r="A269" s="73">
        <v>45559</v>
      </c>
      <c r="B269" s="74">
        <v>1.3884000000000001</v>
      </c>
      <c r="C269" s="74">
        <v>1.3868</v>
      </c>
      <c r="D269" s="74">
        <v>1.919</v>
      </c>
    </row>
    <row r="270" spans="1:4">
      <c r="A270" s="73">
        <v>45560</v>
      </c>
      <c r="B270" s="74">
        <v>1.3884000000000001</v>
      </c>
      <c r="C270" s="74">
        <v>1.3868</v>
      </c>
      <c r="D270" s="74">
        <v>1.919</v>
      </c>
    </row>
    <row r="271" spans="1:4">
      <c r="A271" s="73">
        <v>45561</v>
      </c>
      <c r="B271" s="74">
        <v>1.3884000000000001</v>
      </c>
      <c r="C271" s="74">
        <v>1.3868</v>
      </c>
      <c r="D271" s="74">
        <v>1.919</v>
      </c>
    </row>
    <row r="272" spans="1:4">
      <c r="A272" s="73">
        <v>45562</v>
      </c>
      <c r="B272" s="74">
        <v>1.3983000000000001</v>
      </c>
      <c r="C272" s="74">
        <v>1.3958999999999999</v>
      </c>
      <c r="D272" s="74">
        <v>1.9537</v>
      </c>
    </row>
    <row r="273" spans="1:4">
      <c r="A273" s="73">
        <v>45563</v>
      </c>
      <c r="B273" s="74">
        <v>1.3983000000000001</v>
      </c>
      <c r="C273" s="74">
        <v>1.3958999999999999</v>
      </c>
      <c r="D273" s="74">
        <v>1.9537</v>
      </c>
    </row>
    <row r="274" spans="1:4">
      <c r="A274" s="73">
        <v>45564</v>
      </c>
      <c r="B274" s="74">
        <v>1.3983000000000001</v>
      </c>
      <c r="C274" s="74">
        <v>1.3958999999999999</v>
      </c>
      <c r="D274" s="74">
        <v>1.9537</v>
      </c>
    </row>
    <row r="275" spans="1:4">
      <c r="A275" s="73">
        <v>45565</v>
      </c>
      <c r="B275" s="74">
        <v>1.3983000000000001</v>
      </c>
      <c r="C275" s="74">
        <v>1.3958999999999999</v>
      </c>
      <c r="D275" s="74">
        <v>1.9537</v>
      </c>
    </row>
    <row r="276" spans="1:4">
      <c r="A276" s="73">
        <v>45566</v>
      </c>
      <c r="B276" s="74">
        <v>1.4016999999999999</v>
      </c>
      <c r="C276" s="74">
        <v>1.3992</v>
      </c>
      <c r="D276" s="74">
        <v>1.9570000000000001</v>
      </c>
    </row>
    <row r="277" spans="1:4">
      <c r="A277" s="73">
        <v>45567</v>
      </c>
      <c r="B277" s="74">
        <v>1.4016999999999999</v>
      </c>
      <c r="C277" s="74">
        <v>1.3992</v>
      </c>
      <c r="D277" s="74">
        <v>1.9570000000000001</v>
      </c>
    </row>
    <row r="278" spans="1:4">
      <c r="A278" s="73">
        <v>45568</v>
      </c>
      <c r="B278" s="74">
        <v>1.4016999999999999</v>
      </c>
      <c r="C278" s="74">
        <v>1.3992</v>
      </c>
      <c r="D278" s="74">
        <v>1.9570000000000001</v>
      </c>
    </row>
    <row r="279" spans="1:4">
      <c r="A279" s="73">
        <v>45569</v>
      </c>
      <c r="B279" s="74">
        <v>1.4016999999999999</v>
      </c>
      <c r="C279" s="74">
        <v>1.3992</v>
      </c>
      <c r="D279" s="74">
        <v>1.9570000000000001</v>
      </c>
    </row>
    <row r="280" spans="1:4">
      <c r="A280" s="73">
        <v>45570</v>
      </c>
      <c r="B280" s="74">
        <v>1.4016999999999999</v>
      </c>
      <c r="C280" s="74">
        <v>1.3992</v>
      </c>
      <c r="D280" s="74">
        <v>1.9570000000000001</v>
      </c>
    </row>
    <row r="281" spans="1:4">
      <c r="A281" s="73">
        <v>45571</v>
      </c>
      <c r="B281" s="74">
        <v>1.4016999999999999</v>
      </c>
      <c r="C281" s="74">
        <v>1.3992</v>
      </c>
      <c r="D281" s="74">
        <v>1.9570000000000001</v>
      </c>
    </row>
    <row r="282" spans="1:4">
      <c r="A282" s="73">
        <v>45572</v>
      </c>
      <c r="B282" s="74">
        <v>1.4016999999999999</v>
      </c>
      <c r="C282" s="74">
        <v>1.3992</v>
      </c>
      <c r="D282" s="74">
        <v>1.9570000000000001</v>
      </c>
    </row>
    <row r="283" spans="1:4">
      <c r="A283" s="73">
        <v>45573</v>
      </c>
      <c r="B283" s="74">
        <v>1.4455</v>
      </c>
      <c r="C283" s="74">
        <v>1.4438</v>
      </c>
      <c r="D283" s="74">
        <v>2.0116000000000001</v>
      </c>
    </row>
    <row r="284" spans="1:4">
      <c r="A284" s="73">
        <v>45574</v>
      </c>
      <c r="B284" s="74">
        <v>1.4455</v>
      </c>
      <c r="C284" s="74">
        <v>1.4438</v>
      </c>
      <c r="D284" s="74">
        <v>2.0116000000000001</v>
      </c>
    </row>
    <row r="285" spans="1:4">
      <c r="A285" s="73">
        <v>45575</v>
      </c>
      <c r="B285" s="74">
        <v>1.4455</v>
      </c>
      <c r="C285" s="74">
        <v>1.4438</v>
      </c>
      <c r="D285" s="74">
        <v>2.0116000000000001</v>
      </c>
    </row>
    <row r="286" spans="1:4">
      <c r="A286" s="73">
        <v>45576</v>
      </c>
      <c r="B286" s="74">
        <v>1.4455</v>
      </c>
      <c r="C286" s="74">
        <v>1.4438</v>
      </c>
      <c r="D286" s="74">
        <v>2.0116000000000001</v>
      </c>
    </row>
    <row r="287" spans="1:4">
      <c r="A287" s="73">
        <v>45577</v>
      </c>
      <c r="B287" s="74">
        <v>1.4455</v>
      </c>
      <c r="C287" s="74">
        <v>1.4438</v>
      </c>
      <c r="D287" s="74">
        <v>2.0116000000000001</v>
      </c>
    </row>
    <row r="288" spans="1:4">
      <c r="A288" s="73">
        <v>45578</v>
      </c>
      <c r="B288" s="74">
        <v>1.4455</v>
      </c>
      <c r="C288" s="74">
        <v>1.4438</v>
      </c>
      <c r="D288" s="74">
        <v>2.0116000000000001</v>
      </c>
    </row>
    <row r="289" spans="1:5">
      <c r="A289" s="73">
        <v>45579</v>
      </c>
      <c r="B289" s="74">
        <v>1.4455</v>
      </c>
      <c r="C289" s="74">
        <v>1.4438</v>
      </c>
      <c r="D289" s="74">
        <v>2.0116000000000001</v>
      </c>
    </row>
    <row r="290" spans="1:5">
      <c r="A290" s="73">
        <v>45580</v>
      </c>
      <c r="B290" s="74">
        <v>1.4455</v>
      </c>
      <c r="C290" s="74">
        <v>1.4438</v>
      </c>
      <c r="D290" s="74">
        <v>2.0116000000000001</v>
      </c>
    </row>
    <row r="291" spans="1:5">
      <c r="A291" s="73">
        <v>45581</v>
      </c>
      <c r="B291" s="74">
        <v>1.4455</v>
      </c>
      <c r="C291" s="74">
        <v>1.4438</v>
      </c>
      <c r="D291" s="74">
        <v>2.0116000000000001</v>
      </c>
      <c r="E291" s="56"/>
    </row>
    <row r="292" spans="1:5">
      <c r="A292" s="73">
        <v>45582</v>
      </c>
      <c r="B292" s="74">
        <v>1.4455</v>
      </c>
      <c r="C292" s="74">
        <v>1.4438</v>
      </c>
      <c r="D292" s="74">
        <v>2.0116000000000001</v>
      </c>
    </row>
    <row r="293" spans="1:5">
      <c r="A293" s="73">
        <v>45583</v>
      </c>
      <c r="B293" s="74">
        <v>1.4116</v>
      </c>
      <c r="C293" s="74">
        <v>1.4107000000000001</v>
      </c>
      <c r="D293" s="74">
        <v>2.0165000000000002</v>
      </c>
    </row>
    <row r="294" spans="1:5">
      <c r="A294" s="73">
        <v>45584</v>
      </c>
      <c r="B294" s="74">
        <v>1.4116</v>
      </c>
      <c r="C294" s="74">
        <v>1.4107000000000001</v>
      </c>
      <c r="D294" s="74">
        <v>2.0165000000000002</v>
      </c>
    </row>
    <row r="295" spans="1:5">
      <c r="A295" s="73">
        <v>45585</v>
      </c>
      <c r="B295" s="74">
        <v>1.4116</v>
      </c>
      <c r="C295" s="74">
        <v>1.4107000000000001</v>
      </c>
      <c r="D295" s="74">
        <v>2.0165000000000002</v>
      </c>
    </row>
    <row r="296" spans="1:5">
      <c r="A296" s="73">
        <v>45586</v>
      </c>
      <c r="B296" s="74">
        <v>1.4116</v>
      </c>
      <c r="C296" s="74">
        <v>1.4107000000000001</v>
      </c>
      <c r="D296" s="74">
        <v>2.0165000000000002</v>
      </c>
    </row>
    <row r="297" spans="1:5">
      <c r="A297" s="73">
        <v>45587</v>
      </c>
      <c r="B297" s="74">
        <v>1.4116</v>
      </c>
      <c r="C297" s="74">
        <v>1.4107000000000001</v>
      </c>
      <c r="D297" s="74">
        <v>2.0165000000000002</v>
      </c>
    </row>
    <row r="298" spans="1:5">
      <c r="A298" s="73">
        <v>45588</v>
      </c>
      <c r="B298" s="74">
        <v>1.4116</v>
      </c>
      <c r="C298" s="74">
        <v>1.4107000000000001</v>
      </c>
      <c r="D298" s="74">
        <v>2.0165000000000002</v>
      </c>
    </row>
    <row r="299" spans="1:5">
      <c r="A299" s="73">
        <v>45589</v>
      </c>
      <c r="B299" s="74">
        <v>1.4116</v>
      </c>
      <c r="C299" s="74">
        <v>1.4107000000000001</v>
      </c>
      <c r="D299" s="74">
        <v>2.0165000000000002</v>
      </c>
    </row>
    <row r="300" spans="1:5">
      <c r="A300" s="73">
        <v>45590</v>
      </c>
      <c r="B300" s="74">
        <v>1.4116</v>
      </c>
      <c r="C300" s="74">
        <v>1.4107000000000001</v>
      </c>
      <c r="D300" s="74">
        <v>2.0165000000000002</v>
      </c>
    </row>
    <row r="301" spans="1:5">
      <c r="A301" s="73">
        <v>45591</v>
      </c>
      <c r="B301" s="74">
        <v>1.4289000000000001</v>
      </c>
      <c r="C301" s="74">
        <v>1.4273</v>
      </c>
      <c r="D301" s="74">
        <v>2.0785</v>
      </c>
    </row>
    <row r="302" spans="1:5">
      <c r="A302" s="73">
        <v>45592</v>
      </c>
      <c r="B302" s="74">
        <v>1.4289000000000001</v>
      </c>
      <c r="C302" s="74">
        <v>1.4273</v>
      </c>
      <c r="D302" s="74">
        <v>2.0785</v>
      </c>
      <c r="E302" s="56"/>
    </row>
    <row r="303" spans="1:5">
      <c r="A303" s="73">
        <v>45593</v>
      </c>
      <c r="B303" s="74">
        <v>1.4289000000000001</v>
      </c>
      <c r="C303" s="74">
        <v>1.4273</v>
      </c>
      <c r="D303" s="74">
        <v>2.0785</v>
      </c>
    </row>
    <row r="304" spans="1:5">
      <c r="A304" s="73">
        <v>45594</v>
      </c>
      <c r="B304" s="74">
        <v>1.4289000000000001</v>
      </c>
      <c r="C304" s="74">
        <v>1.4273</v>
      </c>
      <c r="D304" s="74">
        <v>2.0785</v>
      </c>
    </row>
    <row r="305" spans="1:4">
      <c r="A305" s="73">
        <v>45595</v>
      </c>
      <c r="B305" s="74">
        <v>1.4289000000000001</v>
      </c>
      <c r="C305" s="74">
        <v>1.4273</v>
      </c>
      <c r="D305" s="74">
        <v>2.0785</v>
      </c>
    </row>
    <row r="306" spans="1:4">
      <c r="A306" s="73">
        <v>45596</v>
      </c>
      <c r="B306" s="74">
        <v>1.4289000000000001</v>
      </c>
      <c r="C306" s="74">
        <v>1.4273</v>
      </c>
      <c r="D306" s="74">
        <v>2.0785</v>
      </c>
    </row>
    <row r="307" spans="1:4">
      <c r="A307" s="73">
        <v>45597</v>
      </c>
      <c r="B307" s="74">
        <v>1.4289000000000001</v>
      </c>
      <c r="C307" s="74">
        <v>1.4273</v>
      </c>
      <c r="D307" s="74">
        <v>2.0785</v>
      </c>
    </row>
    <row r="308" spans="1:4">
      <c r="A308" s="73">
        <v>45598</v>
      </c>
      <c r="B308" s="74">
        <v>1.4289000000000001</v>
      </c>
      <c r="C308" s="74">
        <v>1.4273</v>
      </c>
      <c r="D308" s="74">
        <v>2.0785</v>
      </c>
    </row>
    <row r="309" spans="1:4">
      <c r="A309" s="73">
        <v>45599</v>
      </c>
      <c r="B309" s="74">
        <v>1.4289000000000001</v>
      </c>
      <c r="C309" s="74">
        <v>1.4273</v>
      </c>
      <c r="D309" s="74">
        <v>2.0785</v>
      </c>
    </row>
    <row r="310" spans="1:4">
      <c r="A310" s="73">
        <v>45600</v>
      </c>
      <c r="B310" s="74">
        <v>1.4289000000000001</v>
      </c>
      <c r="C310" s="74">
        <v>1.4273</v>
      </c>
      <c r="D310" s="74">
        <v>2.0785</v>
      </c>
    </row>
    <row r="311" spans="1:4">
      <c r="A311" s="73">
        <v>45601</v>
      </c>
      <c r="B311" s="74">
        <v>1.4289000000000001</v>
      </c>
      <c r="C311" s="74">
        <v>1.4273</v>
      </c>
      <c r="D311" s="74">
        <v>2.0785</v>
      </c>
    </row>
    <row r="312" spans="1:4">
      <c r="A312" s="73">
        <v>45602</v>
      </c>
      <c r="B312" s="74">
        <v>1.4289000000000001</v>
      </c>
      <c r="C312" s="74">
        <v>1.4273</v>
      </c>
      <c r="D312" s="74">
        <v>2.0785</v>
      </c>
    </row>
    <row r="313" spans="1:4">
      <c r="A313" s="73">
        <v>45603</v>
      </c>
      <c r="B313" s="74">
        <v>1.4289000000000001</v>
      </c>
      <c r="C313" s="74">
        <v>1.4273</v>
      </c>
      <c r="D313" s="74">
        <v>2.0785</v>
      </c>
    </row>
    <row r="314" spans="1:4">
      <c r="A314" s="73">
        <v>45604</v>
      </c>
      <c r="B314" s="74">
        <v>1.4595</v>
      </c>
      <c r="C314" s="74">
        <v>1.4544999999999999</v>
      </c>
      <c r="D314" s="74">
        <v>2.2412999999999998</v>
      </c>
    </row>
    <row r="315" spans="1:4">
      <c r="A315" s="73">
        <v>45605</v>
      </c>
      <c r="B315" s="74">
        <v>1.4595</v>
      </c>
      <c r="C315" s="74">
        <v>1.4544999999999999</v>
      </c>
      <c r="D315" s="74">
        <v>2.2412999999999998</v>
      </c>
    </row>
    <row r="316" spans="1:4">
      <c r="A316" s="73">
        <v>45606</v>
      </c>
      <c r="B316" s="74">
        <v>1.4595</v>
      </c>
      <c r="C316" s="74">
        <v>1.4544999999999999</v>
      </c>
      <c r="D316" s="74">
        <v>2.2412999999999998</v>
      </c>
    </row>
    <row r="317" spans="1:4">
      <c r="A317" s="73">
        <v>45607</v>
      </c>
      <c r="B317" s="74">
        <v>1.4595</v>
      </c>
      <c r="C317" s="74">
        <v>1.4544999999999999</v>
      </c>
      <c r="D317" s="74">
        <v>2.2412999999999998</v>
      </c>
    </row>
    <row r="318" spans="1:4">
      <c r="A318" s="73">
        <v>45608</v>
      </c>
      <c r="B318" s="74">
        <v>1.4595</v>
      </c>
      <c r="C318" s="74">
        <v>1.4544999999999999</v>
      </c>
      <c r="D318" s="74">
        <v>2.2412999999999998</v>
      </c>
    </row>
    <row r="319" spans="1:4">
      <c r="A319" s="73">
        <v>45609</v>
      </c>
      <c r="B319" s="74">
        <v>1.4455</v>
      </c>
      <c r="C319" s="74">
        <v>1.4379999999999999</v>
      </c>
      <c r="D319" s="74">
        <v>2.3620000000000001</v>
      </c>
    </row>
    <row r="320" spans="1:4">
      <c r="A320" s="73">
        <v>45610</v>
      </c>
      <c r="B320" s="74">
        <v>1.4455</v>
      </c>
      <c r="C320" s="74">
        <v>1.4379999999999999</v>
      </c>
      <c r="D320" s="74">
        <v>2.3620000000000001</v>
      </c>
    </row>
    <row r="321" spans="1:4">
      <c r="A321" s="73">
        <v>45611</v>
      </c>
      <c r="B321" s="74">
        <v>1.4455</v>
      </c>
      <c r="C321" s="74">
        <v>1.4379999999999999</v>
      </c>
      <c r="D321" s="74">
        <v>2.3620000000000001</v>
      </c>
    </row>
    <row r="322" spans="1:4">
      <c r="A322" s="73">
        <v>45612</v>
      </c>
      <c r="B322" s="74">
        <v>1.4455</v>
      </c>
      <c r="C322" s="74">
        <v>1.4379999999999999</v>
      </c>
      <c r="D322" s="74">
        <v>2.3620000000000001</v>
      </c>
    </row>
    <row r="323" spans="1:4">
      <c r="A323" s="73">
        <v>45613</v>
      </c>
      <c r="B323" s="74">
        <v>1.4455</v>
      </c>
      <c r="C323" s="74">
        <v>1.4379999999999999</v>
      </c>
      <c r="D323" s="74">
        <v>2.3620000000000001</v>
      </c>
    </row>
    <row r="324" spans="1:4">
      <c r="A324" s="73">
        <v>45614</v>
      </c>
      <c r="B324" s="74">
        <v>1.4455</v>
      </c>
      <c r="C324" s="74">
        <v>1.4379999999999999</v>
      </c>
      <c r="D324" s="74">
        <v>2.3620000000000001</v>
      </c>
    </row>
    <row r="325" spans="1:4">
      <c r="A325" s="73">
        <v>45615</v>
      </c>
      <c r="B325" s="74">
        <v>1.4743999999999999</v>
      </c>
      <c r="C325" s="74">
        <v>1.4602999999999999</v>
      </c>
      <c r="D325" s="74">
        <v>2.7826</v>
      </c>
    </row>
    <row r="326" spans="1:4">
      <c r="A326" s="73">
        <v>45616</v>
      </c>
      <c r="B326" s="74">
        <v>1.4743999999999999</v>
      </c>
      <c r="C326" s="74">
        <v>1.4602999999999999</v>
      </c>
      <c r="D326" s="74">
        <v>2.7826</v>
      </c>
    </row>
    <row r="327" spans="1:4">
      <c r="A327" s="73">
        <v>45617</v>
      </c>
      <c r="B327" s="74">
        <v>1.4743999999999999</v>
      </c>
      <c r="C327" s="74">
        <v>1.4602999999999999</v>
      </c>
      <c r="D327" s="74">
        <v>2.7826</v>
      </c>
    </row>
    <row r="328" spans="1:4">
      <c r="A328" s="73">
        <v>45618</v>
      </c>
      <c r="B328" s="74">
        <v>1.4743999999999999</v>
      </c>
      <c r="C328" s="74">
        <v>1.4602999999999999</v>
      </c>
      <c r="D328" s="74">
        <v>2.7826</v>
      </c>
    </row>
    <row r="329" spans="1:4">
      <c r="A329" s="73">
        <v>45619</v>
      </c>
      <c r="B329" s="74">
        <v>1.4743999999999999</v>
      </c>
      <c r="C329" s="74">
        <v>1.4602999999999999</v>
      </c>
      <c r="D329" s="74">
        <v>2.7826</v>
      </c>
    </row>
    <row r="330" spans="1:4">
      <c r="A330" s="73">
        <v>45620</v>
      </c>
      <c r="B330" s="74">
        <v>1.4743999999999999</v>
      </c>
      <c r="C330" s="74">
        <v>1.4602999999999999</v>
      </c>
      <c r="D330" s="74">
        <v>2.7826</v>
      </c>
    </row>
    <row r="331" spans="1:4">
      <c r="A331" s="73">
        <v>45621</v>
      </c>
      <c r="B331" s="74">
        <v>1.4743999999999999</v>
      </c>
      <c r="C331" s="74">
        <v>1.4602999999999999</v>
      </c>
      <c r="D331" s="74">
        <v>2.7826</v>
      </c>
    </row>
    <row r="332" spans="1:4">
      <c r="A332" s="73">
        <v>45622</v>
      </c>
      <c r="B332" s="74">
        <v>1.4743999999999999</v>
      </c>
      <c r="C332" s="74">
        <v>1.4602999999999999</v>
      </c>
      <c r="D332" s="74">
        <v>2.7826</v>
      </c>
    </row>
    <row r="333" spans="1:4">
      <c r="A333" s="73">
        <v>45623</v>
      </c>
      <c r="B333" s="74">
        <v>1.4743999999999999</v>
      </c>
      <c r="C333" s="74">
        <v>1.4602999999999999</v>
      </c>
      <c r="D333" s="74">
        <v>2.7826</v>
      </c>
    </row>
    <row r="334" spans="1:4">
      <c r="A334" s="73">
        <v>45624</v>
      </c>
      <c r="B334" s="74">
        <v>1.4743999999999999</v>
      </c>
      <c r="C334" s="74">
        <v>1.4602999999999999</v>
      </c>
      <c r="D334" s="74">
        <v>2.7826</v>
      </c>
    </row>
    <row r="335" spans="1:4">
      <c r="A335" s="73">
        <v>45625</v>
      </c>
      <c r="B335" s="74">
        <v>1.4537</v>
      </c>
      <c r="C335" s="74">
        <v>1.4488000000000001</v>
      </c>
      <c r="D335" s="74">
        <v>2.2149000000000001</v>
      </c>
    </row>
    <row r="336" spans="1:4">
      <c r="A336" s="73">
        <v>45626</v>
      </c>
      <c r="B336" s="74">
        <v>1.4537</v>
      </c>
      <c r="C336" s="74">
        <v>1.4488000000000001</v>
      </c>
      <c r="D336" s="74">
        <v>2.2149000000000001</v>
      </c>
    </row>
    <row r="337" spans="1:4">
      <c r="A337" s="73">
        <v>45627</v>
      </c>
      <c r="B337" s="74">
        <v>1.4537</v>
      </c>
      <c r="C337" s="74">
        <v>1.4488000000000001</v>
      </c>
      <c r="D337" s="74">
        <v>2.2149000000000001</v>
      </c>
    </row>
    <row r="338" spans="1:4">
      <c r="A338" s="73">
        <v>45628</v>
      </c>
      <c r="B338" s="74">
        <v>1.4537</v>
      </c>
      <c r="C338" s="74">
        <v>1.4488000000000001</v>
      </c>
      <c r="D338" s="74">
        <v>2.2149000000000001</v>
      </c>
    </row>
    <row r="339" spans="1:4">
      <c r="A339" s="73">
        <v>45629</v>
      </c>
      <c r="B339" s="74">
        <v>1.4537</v>
      </c>
      <c r="C339" s="74">
        <v>1.4488000000000001</v>
      </c>
      <c r="D339" s="74">
        <v>2.2149000000000001</v>
      </c>
    </row>
    <row r="340" spans="1:4">
      <c r="A340" s="73">
        <v>45630</v>
      </c>
      <c r="B340" s="74">
        <v>1.4537</v>
      </c>
      <c r="C340" s="74">
        <v>1.4488000000000001</v>
      </c>
      <c r="D340" s="74">
        <v>2.2149000000000001</v>
      </c>
    </row>
    <row r="341" spans="1:4">
      <c r="A341" s="73">
        <v>45631</v>
      </c>
      <c r="B341" s="74">
        <v>1.4537</v>
      </c>
      <c r="C341" s="74">
        <v>1.4488000000000001</v>
      </c>
      <c r="D341" s="74">
        <v>2.2149000000000001</v>
      </c>
    </row>
    <row r="342" spans="1:4">
      <c r="A342" s="73">
        <v>45632</v>
      </c>
      <c r="B342" s="74">
        <v>1.4537</v>
      </c>
      <c r="C342" s="74">
        <v>1.4488000000000001</v>
      </c>
      <c r="D342" s="74">
        <v>2.2149000000000001</v>
      </c>
    </row>
    <row r="343" spans="1:4">
      <c r="A343" s="73">
        <v>45633</v>
      </c>
      <c r="B343" s="74">
        <v>1.4537</v>
      </c>
      <c r="C343" s="74">
        <v>1.4488000000000001</v>
      </c>
      <c r="D343" s="74">
        <v>2.2149000000000001</v>
      </c>
    </row>
    <row r="344" spans="1:4">
      <c r="A344" s="73">
        <v>45634</v>
      </c>
      <c r="B344" s="74">
        <v>1.4537</v>
      </c>
      <c r="C344" s="74">
        <v>1.4488000000000001</v>
      </c>
      <c r="D344" s="74">
        <v>2.2149000000000001</v>
      </c>
    </row>
    <row r="345" spans="1:4">
      <c r="A345" s="73">
        <v>45635</v>
      </c>
      <c r="B345" s="74">
        <v>1.4537</v>
      </c>
      <c r="C345" s="74">
        <v>1.4488000000000001</v>
      </c>
      <c r="D345" s="74">
        <v>2.2149000000000001</v>
      </c>
    </row>
    <row r="346" spans="1:4">
      <c r="A346" s="73">
        <v>45636</v>
      </c>
      <c r="B346" s="74">
        <v>1.4537</v>
      </c>
      <c r="C346" s="74">
        <v>1.4488000000000001</v>
      </c>
      <c r="D346" s="74">
        <v>2.2149000000000001</v>
      </c>
    </row>
    <row r="347" spans="1:4">
      <c r="A347" s="73">
        <v>45637</v>
      </c>
      <c r="B347" s="74">
        <v>1.4537</v>
      </c>
      <c r="C347" s="74">
        <v>1.4488000000000001</v>
      </c>
      <c r="D347" s="74">
        <v>2.2149000000000001</v>
      </c>
    </row>
    <row r="348" spans="1:4">
      <c r="A348" s="73">
        <v>45638</v>
      </c>
      <c r="B348" s="74">
        <v>1.4537</v>
      </c>
      <c r="C348" s="74">
        <v>1.4488000000000001</v>
      </c>
      <c r="D348" s="74">
        <v>2.2149000000000001</v>
      </c>
    </row>
    <row r="349" spans="1:4">
      <c r="A349" s="73">
        <v>45639</v>
      </c>
      <c r="B349" s="74">
        <v>1.4537</v>
      </c>
      <c r="C349" s="74">
        <v>1.4488000000000001</v>
      </c>
      <c r="D349" s="74">
        <v>2.2149000000000001</v>
      </c>
    </row>
    <row r="350" spans="1:4">
      <c r="A350" s="73">
        <v>45640</v>
      </c>
      <c r="B350" s="74">
        <v>1.4537</v>
      </c>
      <c r="C350" s="74">
        <v>1.4488000000000001</v>
      </c>
      <c r="D350" s="74">
        <v>2.2149000000000001</v>
      </c>
    </row>
    <row r="351" spans="1:4">
      <c r="A351" s="73">
        <v>45641</v>
      </c>
      <c r="B351" s="74">
        <v>1.4537</v>
      </c>
      <c r="C351" s="74">
        <v>1.4488000000000001</v>
      </c>
      <c r="D351" s="74">
        <v>2.2149000000000001</v>
      </c>
    </row>
    <row r="352" spans="1:4">
      <c r="A352" s="73">
        <v>45642</v>
      </c>
      <c r="B352" s="74">
        <v>1.4537</v>
      </c>
      <c r="C352" s="74">
        <v>1.4488000000000001</v>
      </c>
      <c r="D352" s="74">
        <v>2.2149000000000001</v>
      </c>
    </row>
    <row r="353" spans="1:4">
      <c r="A353" s="73">
        <v>45643</v>
      </c>
      <c r="B353" s="74">
        <v>1.4537</v>
      </c>
      <c r="C353" s="74">
        <v>1.4488000000000001</v>
      </c>
      <c r="D353" s="74">
        <v>2.2149000000000001</v>
      </c>
    </row>
    <row r="354" spans="1:4">
      <c r="A354" s="73">
        <v>45644</v>
      </c>
      <c r="B354" s="74">
        <v>1.4537</v>
      </c>
      <c r="C354" s="74">
        <v>1.4488000000000001</v>
      </c>
      <c r="D354" s="74">
        <v>2.2149000000000001</v>
      </c>
    </row>
    <row r="355" spans="1:4">
      <c r="A355" s="73">
        <v>45645</v>
      </c>
      <c r="B355" s="74">
        <v>1.462</v>
      </c>
      <c r="C355" s="74">
        <v>1.4570000000000001</v>
      </c>
      <c r="D355" s="74">
        <v>2.2339000000000002</v>
      </c>
    </row>
    <row r="356" spans="1:4">
      <c r="A356" s="73">
        <v>45646</v>
      </c>
      <c r="B356" s="74">
        <v>1.462</v>
      </c>
      <c r="C356" s="74">
        <v>1.4570000000000001</v>
      </c>
      <c r="D356" s="74">
        <v>2.2339000000000002</v>
      </c>
    </row>
    <row r="357" spans="1:4">
      <c r="A357" s="73">
        <v>45647</v>
      </c>
      <c r="B357" s="74">
        <v>1.462</v>
      </c>
      <c r="C357" s="74">
        <v>1.4570000000000001</v>
      </c>
      <c r="D357" s="74">
        <v>2.2339000000000002</v>
      </c>
    </row>
    <row r="358" spans="1:4">
      <c r="A358" s="73">
        <v>45648</v>
      </c>
      <c r="B358" s="74">
        <v>1.462</v>
      </c>
      <c r="C358" s="74">
        <v>1.4570000000000001</v>
      </c>
      <c r="D358" s="74">
        <v>2.2339000000000002</v>
      </c>
    </row>
    <row r="359" spans="1:4">
      <c r="A359" s="73">
        <v>45649</v>
      </c>
      <c r="B359" s="74">
        <v>1.462</v>
      </c>
      <c r="C359" s="74">
        <v>1.4570000000000001</v>
      </c>
      <c r="D359" s="74">
        <v>2.2339000000000002</v>
      </c>
    </row>
    <row r="360" spans="1:4">
      <c r="A360" s="73">
        <v>45650</v>
      </c>
      <c r="B360" s="74">
        <v>1.462</v>
      </c>
      <c r="C360" s="74">
        <v>1.4570000000000001</v>
      </c>
      <c r="D360" s="74">
        <v>2.2339000000000002</v>
      </c>
    </row>
    <row r="361" spans="1:4">
      <c r="A361" s="73">
        <v>45651</v>
      </c>
      <c r="B361" s="74">
        <v>1.462</v>
      </c>
      <c r="C361" s="74">
        <v>1.4570000000000001</v>
      </c>
      <c r="D361" s="74">
        <v>2.2339000000000002</v>
      </c>
    </row>
    <row r="362" spans="1:4">
      <c r="A362" s="73">
        <v>45652</v>
      </c>
      <c r="B362" s="74">
        <v>1.462</v>
      </c>
      <c r="C362" s="74">
        <v>1.4570000000000001</v>
      </c>
      <c r="D362" s="74">
        <v>2.2339000000000002</v>
      </c>
    </row>
    <row r="363" spans="1:4">
      <c r="A363" s="73">
        <v>45653</v>
      </c>
      <c r="B363" s="74">
        <v>1.462</v>
      </c>
      <c r="C363" s="74">
        <v>1.4570000000000001</v>
      </c>
      <c r="D363" s="74">
        <v>2.2339000000000002</v>
      </c>
    </row>
    <row r="364" spans="1:4">
      <c r="A364" s="73">
        <v>45654</v>
      </c>
      <c r="B364" s="74">
        <v>1.462</v>
      </c>
      <c r="C364" s="74">
        <v>1.4570000000000001</v>
      </c>
      <c r="D364" s="74">
        <v>2.2339000000000002</v>
      </c>
    </row>
    <row r="365" spans="1:4">
      <c r="A365" s="73">
        <v>45655</v>
      </c>
      <c r="B365" s="74">
        <v>1.462</v>
      </c>
      <c r="C365" s="74">
        <v>1.4570000000000001</v>
      </c>
      <c r="D365" s="74">
        <v>2.2339000000000002</v>
      </c>
    </row>
    <row r="366" spans="1:4">
      <c r="A366" s="73">
        <v>45656</v>
      </c>
      <c r="B366" s="74">
        <v>1.462</v>
      </c>
      <c r="C366" s="74">
        <v>1.4570000000000001</v>
      </c>
      <c r="D366" s="74">
        <v>2.2339000000000002</v>
      </c>
    </row>
    <row r="367" spans="1:4">
      <c r="A367" s="73">
        <v>45657</v>
      </c>
      <c r="B367" s="74">
        <v>1.462</v>
      </c>
      <c r="C367" s="74">
        <v>1.4570000000000001</v>
      </c>
      <c r="D367" s="74">
        <v>2.2339000000000002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029-B477-4962-A7B7-F0AAD667BA8B}">
  <dimension ref="A1:O366"/>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44927</v>
      </c>
      <c r="B2" s="74">
        <v>1.4992000000000001</v>
      </c>
      <c r="C2" s="74">
        <v>1.4777</v>
      </c>
      <c r="D2" s="74">
        <v>2.6949999999999998</v>
      </c>
    </row>
    <row r="3" spans="1:15">
      <c r="A3" s="73">
        <v>44928</v>
      </c>
      <c r="B3" s="74">
        <v>1.4992000000000001</v>
      </c>
      <c r="C3" s="74">
        <v>1.4777</v>
      </c>
      <c r="D3" s="74">
        <v>2.6949999999999998</v>
      </c>
      <c r="F3" s="66" t="s">
        <v>4</v>
      </c>
      <c r="G3" s="45"/>
    </row>
    <row r="4" spans="1:15">
      <c r="A4" s="73">
        <v>44929</v>
      </c>
      <c r="B4" s="74">
        <v>1.5</v>
      </c>
      <c r="C4" s="74">
        <v>1.4784999999999999</v>
      </c>
      <c r="D4" s="74">
        <v>2.6959</v>
      </c>
      <c r="F4" s="67">
        <f>AVERAGE(B2:B366)</f>
        <v>1.5158091248726366</v>
      </c>
      <c r="G4" s="68" t="s">
        <v>5</v>
      </c>
    </row>
    <row r="5" spans="1:15">
      <c r="A5" s="73">
        <v>44930</v>
      </c>
      <c r="B5" s="74">
        <v>1.5</v>
      </c>
      <c r="C5" s="74">
        <v>1.4784999999999999</v>
      </c>
      <c r="D5" s="74">
        <v>2.6959</v>
      </c>
    </row>
    <row r="6" spans="1:15">
      <c r="A6" s="73">
        <v>44931</v>
      </c>
      <c r="B6" s="74">
        <v>1.5</v>
      </c>
      <c r="C6" s="74">
        <v>1.4784999999999999</v>
      </c>
      <c r="D6" s="74">
        <v>2.6959</v>
      </c>
      <c r="F6" s="44"/>
    </row>
    <row r="7" spans="1:15">
      <c r="A7" s="73">
        <v>44932</v>
      </c>
      <c r="B7" s="74">
        <v>1.5</v>
      </c>
      <c r="C7" s="74">
        <v>1.4784999999999999</v>
      </c>
      <c r="D7" s="74">
        <v>2.6959</v>
      </c>
      <c r="F7" s="46"/>
    </row>
    <row r="8" spans="1:15">
      <c r="A8" s="73">
        <v>44933</v>
      </c>
      <c r="B8" s="74">
        <v>1.4653</v>
      </c>
      <c r="C8" s="74">
        <v>1.4479</v>
      </c>
      <c r="D8" s="74">
        <v>2.6528999999999998</v>
      </c>
      <c r="F8" s="46"/>
    </row>
    <row r="9" spans="1:15">
      <c r="A9" s="73">
        <v>44934</v>
      </c>
      <c r="B9" s="74">
        <v>1.4653</v>
      </c>
      <c r="C9" s="74">
        <v>1.4479</v>
      </c>
      <c r="D9" s="74">
        <v>2.6528999999999998</v>
      </c>
    </row>
    <row r="10" spans="1:15">
      <c r="A10" s="73">
        <v>44935</v>
      </c>
      <c r="B10" s="74">
        <v>1.4653</v>
      </c>
      <c r="C10" s="74">
        <v>1.4479</v>
      </c>
      <c r="D10" s="74">
        <v>2.6528999999999998</v>
      </c>
    </row>
    <row r="11" spans="1:15">
      <c r="A11" s="73">
        <v>44936</v>
      </c>
      <c r="B11" s="74">
        <v>1.4653</v>
      </c>
      <c r="C11" s="74">
        <v>1.4479</v>
      </c>
      <c r="D11" s="74">
        <v>2.6528999999999998</v>
      </c>
      <c r="F11" s="47"/>
    </row>
    <row r="12" spans="1:15">
      <c r="A12" s="73">
        <v>44937</v>
      </c>
      <c r="B12" s="74">
        <v>1.4653</v>
      </c>
      <c r="C12" s="74">
        <v>1.4479</v>
      </c>
      <c r="D12" s="74">
        <v>2.6528999999999998</v>
      </c>
      <c r="G12" s="48"/>
      <c r="H12" s="48"/>
      <c r="I12" s="48"/>
      <c r="J12" s="48"/>
      <c r="K12" s="48"/>
      <c r="L12" s="48"/>
      <c r="M12" s="48"/>
      <c r="N12" s="48"/>
      <c r="O12" s="48"/>
    </row>
    <row r="13" spans="1:15">
      <c r="A13" s="73">
        <v>44938</v>
      </c>
      <c r="B13" s="74">
        <v>1.4653</v>
      </c>
      <c r="C13" s="74">
        <v>1.4479</v>
      </c>
      <c r="D13" s="74">
        <v>2.6528999999999998</v>
      </c>
      <c r="F13" s="48"/>
      <c r="G13" s="48"/>
      <c r="H13" s="48"/>
      <c r="I13" s="48"/>
      <c r="J13" s="48"/>
      <c r="K13" s="48"/>
      <c r="L13" s="48"/>
      <c r="M13" s="48"/>
      <c r="N13" s="48"/>
      <c r="O13" s="48"/>
    </row>
    <row r="14" spans="1:15">
      <c r="A14" s="73">
        <v>44939</v>
      </c>
      <c r="B14" s="74">
        <v>1.4835</v>
      </c>
      <c r="C14" s="74">
        <v>1.4711000000000001</v>
      </c>
      <c r="D14" s="74">
        <v>2.5379999999999998</v>
      </c>
      <c r="F14" s="48"/>
      <c r="G14" s="48"/>
      <c r="H14" s="48"/>
      <c r="I14" s="48"/>
      <c r="J14" s="48"/>
      <c r="K14" s="48"/>
      <c r="L14" s="48"/>
      <c r="M14" s="48"/>
      <c r="N14" s="48"/>
      <c r="O14" s="48"/>
    </row>
    <row r="15" spans="1:15">
      <c r="A15" s="73">
        <v>44940</v>
      </c>
      <c r="B15" s="74">
        <v>1.4835</v>
      </c>
      <c r="C15" s="74">
        <v>1.4711000000000001</v>
      </c>
      <c r="D15" s="74">
        <v>2.5379999999999998</v>
      </c>
      <c r="F15" s="48"/>
      <c r="G15" s="48"/>
      <c r="H15" s="48"/>
      <c r="I15" s="48"/>
      <c r="J15" s="48"/>
      <c r="K15" s="48"/>
      <c r="L15" s="48"/>
      <c r="M15" s="48"/>
      <c r="N15" s="48"/>
      <c r="O15" s="48"/>
    </row>
    <row r="16" spans="1:15">
      <c r="A16" s="73">
        <v>44941</v>
      </c>
      <c r="B16" s="74">
        <v>1.4835</v>
      </c>
      <c r="C16" s="74">
        <v>1.4711000000000001</v>
      </c>
      <c r="D16" s="74">
        <v>2.5379999999999998</v>
      </c>
      <c r="G16" s="48"/>
      <c r="H16" s="48"/>
      <c r="I16" s="48"/>
      <c r="J16" s="48"/>
      <c r="K16" s="48"/>
      <c r="L16" s="48"/>
      <c r="M16" s="48"/>
      <c r="N16" s="48"/>
      <c r="O16" s="48"/>
    </row>
    <row r="17" spans="1:15">
      <c r="A17" s="73">
        <v>44942</v>
      </c>
      <c r="B17" s="74">
        <v>1.4835</v>
      </c>
      <c r="C17" s="74">
        <v>1.4711000000000001</v>
      </c>
      <c r="D17" s="74">
        <v>2.5379999999999998</v>
      </c>
      <c r="F17" s="49"/>
      <c r="G17" s="48"/>
      <c r="H17" s="48"/>
      <c r="I17" s="48"/>
      <c r="J17" s="48"/>
      <c r="K17" s="48"/>
      <c r="L17" s="48"/>
      <c r="M17" s="48"/>
      <c r="N17" s="48"/>
      <c r="O17" s="48"/>
    </row>
    <row r="18" spans="1:15">
      <c r="A18" s="73">
        <v>44943</v>
      </c>
      <c r="B18" s="74">
        <v>1.4835</v>
      </c>
      <c r="C18" s="74">
        <v>1.4711000000000001</v>
      </c>
      <c r="D18" s="74">
        <v>2.5379999999999998</v>
      </c>
      <c r="F18" s="48"/>
      <c r="G18" s="48"/>
      <c r="H18" s="48"/>
      <c r="I18" s="48"/>
      <c r="J18" s="48"/>
      <c r="K18" s="48"/>
      <c r="L18" s="48"/>
      <c r="M18" s="48"/>
      <c r="N18" s="48"/>
      <c r="O18" s="48"/>
    </row>
    <row r="19" spans="1:15">
      <c r="A19" s="73">
        <v>44944</v>
      </c>
      <c r="B19" s="74">
        <v>1.4835</v>
      </c>
      <c r="C19" s="74">
        <v>1.4711000000000001</v>
      </c>
      <c r="D19" s="74">
        <v>2.5379999999999998</v>
      </c>
      <c r="F19" s="48"/>
      <c r="G19" s="48"/>
      <c r="H19" s="48"/>
      <c r="I19" s="48"/>
      <c r="J19" s="48"/>
      <c r="K19" s="48"/>
      <c r="L19" s="48"/>
      <c r="M19" s="48"/>
      <c r="N19" s="48"/>
      <c r="O19" s="48"/>
    </row>
    <row r="20" spans="1:15">
      <c r="A20" s="73">
        <v>44945</v>
      </c>
      <c r="B20" s="74">
        <v>1.4835</v>
      </c>
      <c r="C20" s="74">
        <v>1.4711000000000001</v>
      </c>
      <c r="D20" s="74">
        <v>2.5379999999999998</v>
      </c>
      <c r="F20" s="50"/>
      <c r="G20" s="48"/>
      <c r="H20" s="48"/>
      <c r="I20" s="48"/>
      <c r="J20" s="48"/>
      <c r="K20" s="48"/>
      <c r="L20" s="48"/>
      <c r="M20" s="48"/>
      <c r="N20" s="48"/>
      <c r="O20" s="48"/>
    </row>
    <row r="21" spans="1:15">
      <c r="A21" s="73">
        <v>44946</v>
      </c>
      <c r="B21" s="74">
        <v>1.514</v>
      </c>
      <c r="C21" s="74">
        <v>1.5017</v>
      </c>
      <c r="D21" s="74">
        <v>2.5289000000000001</v>
      </c>
      <c r="F21" s="50"/>
      <c r="G21" s="48"/>
      <c r="H21" s="48"/>
      <c r="I21" s="48"/>
      <c r="J21" s="48"/>
      <c r="K21" s="48"/>
      <c r="L21" s="48"/>
      <c r="M21" s="48"/>
      <c r="N21" s="48"/>
      <c r="O21" s="48"/>
    </row>
    <row r="22" spans="1:15">
      <c r="A22" s="73">
        <v>44947</v>
      </c>
      <c r="B22" s="74">
        <v>1.514</v>
      </c>
      <c r="C22" s="74">
        <v>1.5017</v>
      </c>
      <c r="D22" s="74">
        <v>2.5289000000000001</v>
      </c>
      <c r="F22" s="50"/>
      <c r="G22" s="48"/>
      <c r="H22" s="48"/>
      <c r="I22" s="48"/>
      <c r="J22" s="48"/>
      <c r="K22" s="48"/>
      <c r="L22" s="48"/>
      <c r="M22" s="48"/>
      <c r="N22" s="48"/>
      <c r="O22" s="48"/>
    </row>
    <row r="23" spans="1:15">
      <c r="A23" s="73">
        <v>44948</v>
      </c>
      <c r="B23" s="74">
        <v>1.514</v>
      </c>
      <c r="C23" s="74">
        <v>1.5017</v>
      </c>
      <c r="D23" s="74">
        <v>2.5289000000000001</v>
      </c>
      <c r="F23" s="48"/>
      <c r="G23" s="48"/>
      <c r="H23" s="48"/>
      <c r="I23" s="48"/>
      <c r="J23" s="48"/>
      <c r="K23" s="48"/>
      <c r="L23" s="48"/>
      <c r="M23" s="48"/>
      <c r="N23" s="48"/>
      <c r="O23" s="48"/>
    </row>
    <row r="24" spans="1:15">
      <c r="A24" s="73">
        <v>44949</v>
      </c>
      <c r="B24" s="74">
        <v>1.514</v>
      </c>
      <c r="C24" s="74">
        <v>1.5017</v>
      </c>
      <c r="D24" s="74">
        <v>2.5289000000000001</v>
      </c>
      <c r="F24" s="48"/>
      <c r="G24" s="48"/>
      <c r="H24" s="48"/>
      <c r="I24" s="48"/>
      <c r="J24" s="48"/>
      <c r="K24" s="48"/>
      <c r="L24" s="48"/>
      <c r="M24" s="48"/>
      <c r="N24" s="48"/>
      <c r="O24" s="48"/>
    </row>
    <row r="25" spans="1:15">
      <c r="A25" s="73">
        <v>44950</v>
      </c>
      <c r="B25" s="74">
        <v>1.514</v>
      </c>
      <c r="C25" s="74">
        <v>1.5017</v>
      </c>
      <c r="D25" s="74">
        <v>2.5289000000000001</v>
      </c>
      <c r="F25" s="50"/>
    </row>
    <row r="26" spans="1:15">
      <c r="A26" s="73">
        <v>44951</v>
      </c>
      <c r="B26" s="74">
        <v>1.514</v>
      </c>
      <c r="C26" s="74">
        <v>1.5017</v>
      </c>
      <c r="D26" s="74">
        <v>2.5289000000000001</v>
      </c>
      <c r="F26" s="50"/>
    </row>
    <row r="27" spans="1:15">
      <c r="A27" s="73">
        <v>44952</v>
      </c>
      <c r="B27" s="74">
        <v>1.514</v>
      </c>
      <c r="C27" s="74">
        <v>1.5017</v>
      </c>
      <c r="D27" s="74">
        <v>2.5289000000000001</v>
      </c>
      <c r="F27" s="50"/>
    </row>
    <row r="28" spans="1:15">
      <c r="A28" s="73">
        <v>44953</v>
      </c>
      <c r="B28" s="74">
        <v>1.514</v>
      </c>
      <c r="C28" s="74">
        <v>1.5017</v>
      </c>
      <c r="D28" s="74">
        <v>2.5289000000000001</v>
      </c>
      <c r="F28" s="48"/>
      <c r="G28" s="48"/>
      <c r="H28" s="48"/>
      <c r="I28" s="48"/>
      <c r="J28" s="48"/>
      <c r="K28" s="48"/>
      <c r="L28" s="48"/>
      <c r="M28" s="48"/>
      <c r="N28" s="48"/>
      <c r="O28" s="48"/>
    </row>
    <row r="29" spans="1:15">
      <c r="A29" s="73">
        <v>44954</v>
      </c>
      <c r="B29" s="74">
        <v>1.514</v>
      </c>
      <c r="C29" s="74">
        <v>1.5017</v>
      </c>
      <c r="D29" s="74">
        <v>2.5289000000000001</v>
      </c>
      <c r="F29" s="48"/>
      <c r="G29" s="48"/>
      <c r="H29" s="48"/>
      <c r="I29" s="48"/>
      <c r="J29" s="48"/>
      <c r="K29" s="48"/>
      <c r="L29" s="48"/>
      <c r="M29" s="48"/>
      <c r="N29" s="48"/>
      <c r="O29" s="48"/>
    </row>
    <row r="30" spans="1:15">
      <c r="A30" s="73">
        <v>44955</v>
      </c>
      <c r="B30" s="74">
        <v>1.514</v>
      </c>
      <c r="C30" s="74">
        <v>1.5017</v>
      </c>
      <c r="D30" s="74">
        <v>2.5289000000000001</v>
      </c>
      <c r="F30" s="48"/>
      <c r="G30" s="48"/>
      <c r="H30" s="48"/>
      <c r="I30" s="48"/>
      <c r="J30" s="48"/>
      <c r="K30" s="48"/>
      <c r="L30" s="48"/>
      <c r="M30" s="48"/>
      <c r="N30" s="48"/>
      <c r="O30" s="48"/>
    </row>
    <row r="31" spans="1:15">
      <c r="A31" s="73">
        <v>44956</v>
      </c>
      <c r="B31" s="74">
        <v>1.514</v>
      </c>
      <c r="C31" s="74">
        <v>1.5017</v>
      </c>
      <c r="D31" s="74">
        <v>2.5289000000000001</v>
      </c>
      <c r="F31" s="48"/>
      <c r="G31" s="48"/>
      <c r="H31" s="48"/>
      <c r="I31" s="48"/>
      <c r="J31" s="48"/>
      <c r="K31" s="48"/>
      <c r="L31" s="48"/>
      <c r="M31" s="48"/>
      <c r="N31" s="48"/>
      <c r="O31" s="48"/>
    </row>
    <row r="32" spans="1:15">
      <c r="A32" s="73">
        <v>44957</v>
      </c>
      <c r="B32" s="74">
        <v>1.514</v>
      </c>
      <c r="C32" s="74">
        <v>1.5017</v>
      </c>
      <c r="D32" s="74">
        <v>2.5289000000000001</v>
      </c>
    </row>
    <row r="33" spans="1:15">
      <c r="A33" s="73">
        <v>44958</v>
      </c>
      <c r="B33" s="74">
        <v>1.514</v>
      </c>
      <c r="C33" s="74">
        <v>1.5017</v>
      </c>
      <c r="D33" s="74">
        <v>2.5289000000000001</v>
      </c>
      <c r="F33" s="48"/>
      <c r="G33" s="48"/>
      <c r="H33" s="48"/>
      <c r="I33" s="48"/>
      <c r="J33" s="48"/>
      <c r="K33" s="48"/>
      <c r="L33" s="48"/>
      <c r="M33" s="48"/>
      <c r="N33" s="48"/>
      <c r="O33" s="48"/>
    </row>
    <row r="34" spans="1:15">
      <c r="A34" s="73">
        <v>44959</v>
      </c>
      <c r="B34" s="74">
        <v>1.4719</v>
      </c>
      <c r="C34" s="74">
        <v>1.4595</v>
      </c>
      <c r="D34" s="74">
        <v>2.3959000000000001</v>
      </c>
      <c r="F34" s="48"/>
      <c r="G34" s="48"/>
      <c r="H34" s="48"/>
      <c r="I34" s="48"/>
      <c r="J34" s="48"/>
      <c r="K34" s="48"/>
      <c r="L34" s="48"/>
      <c r="M34" s="48"/>
      <c r="N34" s="48"/>
      <c r="O34" s="48"/>
    </row>
    <row r="35" spans="1:15">
      <c r="A35" s="73">
        <v>44960</v>
      </c>
      <c r="B35" s="74">
        <v>1.4719</v>
      </c>
      <c r="C35" s="74">
        <v>1.4595</v>
      </c>
      <c r="D35" s="74">
        <v>2.3959000000000001</v>
      </c>
    </row>
    <row r="36" spans="1:15">
      <c r="A36" s="73">
        <v>44961</v>
      </c>
      <c r="B36" s="74">
        <v>1.4719</v>
      </c>
      <c r="C36" s="74">
        <v>1.4595</v>
      </c>
      <c r="D36" s="74">
        <v>2.3959000000000001</v>
      </c>
      <c r="F36" s="52"/>
    </row>
    <row r="37" spans="1:15">
      <c r="A37" s="73">
        <v>44962</v>
      </c>
      <c r="B37" s="74">
        <v>1.4719</v>
      </c>
      <c r="C37" s="74">
        <v>1.4595</v>
      </c>
      <c r="D37" s="74">
        <v>2.3959000000000001</v>
      </c>
      <c r="F37" s="52"/>
    </row>
    <row r="38" spans="1:15">
      <c r="A38" s="73">
        <v>44963</v>
      </c>
      <c r="B38" s="74">
        <v>1.4719</v>
      </c>
      <c r="C38" s="74">
        <v>1.4595</v>
      </c>
      <c r="D38" s="74">
        <v>2.3959000000000001</v>
      </c>
      <c r="F38" s="52"/>
    </row>
    <row r="39" spans="1:15">
      <c r="A39" s="73">
        <v>44964</v>
      </c>
      <c r="B39" s="74">
        <v>1.4363999999999999</v>
      </c>
      <c r="C39" s="74">
        <v>1.4280999999999999</v>
      </c>
      <c r="D39" s="74">
        <v>2.3851</v>
      </c>
    </row>
    <row r="40" spans="1:15">
      <c r="A40" s="73">
        <v>44965</v>
      </c>
      <c r="B40" s="74">
        <v>1.4363999999999999</v>
      </c>
      <c r="C40" s="74">
        <v>1.4280999999999999</v>
      </c>
      <c r="D40" s="74">
        <v>2.3851</v>
      </c>
    </row>
    <row r="41" spans="1:15">
      <c r="A41" s="73">
        <v>44966</v>
      </c>
      <c r="B41" s="74">
        <v>1.462</v>
      </c>
      <c r="C41" s="74">
        <v>1.4537</v>
      </c>
      <c r="D41" s="74">
        <v>2.4321999999999999</v>
      </c>
    </row>
    <row r="42" spans="1:15">
      <c r="A42" s="73">
        <v>44967</v>
      </c>
      <c r="B42" s="74">
        <v>1.462</v>
      </c>
      <c r="C42" s="74">
        <v>1.4537</v>
      </c>
      <c r="D42" s="74">
        <v>2.4321999999999999</v>
      </c>
    </row>
    <row r="43" spans="1:15">
      <c r="A43" s="73">
        <v>44968</v>
      </c>
      <c r="B43" s="74">
        <v>1.462</v>
      </c>
      <c r="C43" s="74">
        <v>1.4537</v>
      </c>
      <c r="D43" s="74">
        <v>2.4321999999999999</v>
      </c>
    </row>
    <row r="44" spans="1:15">
      <c r="A44" s="73">
        <v>44969</v>
      </c>
      <c r="B44" s="74">
        <v>1.462</v>
      </c>
      <c r="C44" s="74">
        <v>1.4537</v>
      </c>
      <c r="D44" s="74">
        <v>2.4321999999999999</v>
      </c>
    </row>
    <row r="45" spans="1:15">
      <c r="A45" s="73">
        <v>44970</v>
      </c>
      <c r="B45" s="74">
        <v>1.462</v>
      </c>
      <c r="C45" s="74">
        <v>1.4537</v>
      </c>
      <c r="D45" s="74">
        <v>2.4321999999999999</v>
      </c>
    </row>
    <row r="46" spans="1:15">
      <c r="A46" s="73">
        <v>44971</v>
      </c>
      <c r="B46" s="74">
        <v>1.462</v>
      </c>
      <c r="C46" s="74">
        <v>1.4537</v>
      </c>
      <c r="D46" s="74">
        <v>2.4321999999999999</v>
      </c>
    </row>
    <row r="47" spans="1:15">
      <c r="A47" s="73">
        <v>44972</v>
      </c>
      <c r="B47" s="74">
        <v>1.462</v>
      </c>
      <c r="C47" s="74">
        <v>1.4537</v>
      </c>
      <c r="D47" s="74">
        <v>2.4321999999999999</v>
      </c>
    </row>
    <row r="48" spans="1:15">
      <c r="A48" s="73">
        <v>44973</v>
      </c>
      <c r="B48" s="74">
        <v>1.462</v>
      </c>
      <c r="C48" s="74">
        <v>1.4537</v>
      </c>
      <c r="D48" s="74">
        <v>2.4321999999999999</v>
      </c>
    </row>
    <row r="49" spans="1:6">
      <c r="A49" s="73">
        <v>44974</v>
      </c>
      <c r="B49" s="74">
        <v>1.462</v>
      </c>
      <c r="C49" s="74">
        <v>1.4537</v>
      </c>
      <c r="D49" s="74">
        <v>2.4321999999999999</v>
      </c>
    </row>
    <row r="50" spans="1:6">
      <c r="A50" s="73">
        <v>44975</v>
      </c>
      <c r="B50" s="74">
        <v>1.4512</v>
      </c>
      <c r="C50" s="74">
        <v>1.4379999999999999</v>
      </c>
      <c r="D50" s="74">
        <v>2.4363999999999999</v>
      </c>
    </row>
    <row r="51" spans="1:6">
      <c r="A51" s="73">
        <v>44976</v>
      </c>
      <c r="B51" s="74">
        <v>1.4512</v>
      </c>
      <c r="C51" s="74">
        <v>1.4379999999999999</v>
      </c>
      <c r="D51" s="74">
        <v>2.4363999999999999</v>
      </c>
    </row>
    <row r="52" spans="1:6">
      <c r="A52" s="73">
        <v>44977</v>
      </c>
      <c r="B52" s="74">
        <v>1.4512</v>
      </c>
      <c r="C52" s="74">
        <v>1.4379999999999999</v>
      </c>
      <c r="D52" s="74">
        <v>2.4363999999999999</v>
      </c>
    </row>
    <row r="53" spans="1:6">
      <c r="A53" s="73">
        <v>44978</v>
      </c>
      <c r="B53" s="74">
        <v>1.4512</v>
      </c>
      <c r="C53" s="74">
        <v>1.4379999999999999</v>
      </c>
      <c r="D53" s="74">
        <v>2.4363999999999999</v>
      </c>
    </row>
    <row r="54" spans="1:6">
      <c r="A54" s="73">
        <v>44979</v>
      </c>
      <c r="B54" s="74">
        <v>1.4512</v>
      </c>
      <c r="C54" s="74">
        <v>1.4379999999999999</v>
      </c>
      <c r="D54" s="74">
        <v>2.4363999999999999</v>
      </c>
    </row>
    <row r="55" spans="1:6">
      <c r="A55" s="73">
        <v>44980</v>
      </c>
      <c r="B55" s="74">
        <v>1.4512</v>
      </c>
      <c r="C55" s="74">
        <v>1.4379999999999999</v>
      </c>
      <c r="D55" s="74">
        <v>2.4363999999999999</v>
      </c>
    </row>
    <row r="56" spans="1:6">
      <c r="A56" s="73">
        <v>44981</v>
      </c>
      <c r="B56" s="74">
        <v>1.4512</v>
      </c>
      <c r="C56" s="74">
        <v>1.4379999999999999</v>
      </c>
      <c r="D56" s="74">
        <v>2.4363999999999999</v>
      </c>
    </row>
    <row r="57" spans="1:6">
      <c r="A57" s="73">
        <v>44982</v>
      </c>
      <c r="B57" s="74">
        <v>1.4404999999999999</v>
      </c>
      <c r="C57" s="74">
        <v>1.4256</v>
      </c>
      <c r="D57" s="74">
        <v>2.4420999999999999</v>
      </c>
    </row>
    <row r="58" spans="1:6">
      <c r="A58" s="73">
        <v>44983</v>
      </c>
      <c r="B58" s="74">
        <v>1.4404999999999999</v>
      </c>
      <c r="C58" s="74">
        <v>1.4256</v>
      </c>
      <c r="D58" s="74">
        <v>2.4420999999999999</v>
      </c>
    </row>
    <row r="59" spans="1:6">
      <c r="A59" s="73">
        <v>44984</v>
      </c>
      <c r="B59" s="74">
        <v>1.4404999999999999</v>
      </c>
      <c r="C59" s="74">
        <v>1.4256</v>
      </c>
      <c r="D59" s="74">
        <v>2.4420999999999999</v>
      </c>
    </row>
    <row r="60" spans="1:6">
      <c r="A60" s="73">
        <v>44985</v>
      </c>
      <c r="B60" s="74">
        <v>1.4404999999999999</v>
      </c>
      <c r="C60" s="74">
        <v>1.4256</v>
      </c>
      <c r="D60" s="74">
        <v>2.4420999999999999</v>
      </c>
    </row>
    <row r="61" spans="1:6">
      <c r="A61" s="73">
        <v>44986</v>
      </c>
      <c r="B61" s="74">
        <v>1.4793000000000001</v>
      </c>
      <c r="C61" s="74">
        <v>1.4669000000000001</v>
      </c>
      <c r="D61" s="74">
        <v>2.4668999999999999</v>
      </c>
    </row>
    <row r="62" spans="1:6">
      <c r="A62" s="73">
        <v>44987</v>
      </c>
      <c r="B62" s="74">
        <v>1.4793000000000001</v>
      </c>
      <c r="C62" s="74">
        <v>1.4669000000000001</v>
      </c>
      <c r="D62" s="74">
        <v>2.4668999999999999</v>
      </c>
      <c r="F62" s="51"/>
    </row>
    <row r="63" spans="1:6">
      <c r="A63" s="73">
        <v>44988</v>
      </c>
      <c r="B63" s="74">
        <v>1.4793000000000001</v>
      </c>
      <c r="C63" s="74">
        <v>1.4669000000000001</v>
      </c>
      <c r="D63" s="74">
        <v>2.4668999999999999</v>
      </c>
    </row>
    <row r="64" spans="1:6">
      <c r="A64" s="73">
        <v>44989</v>
      </c>
      <c r="B64" s="74">
        <v>1.4793000000000001</v>
      </c>
      <c r="C64" s="74">
        <v>1.4669000000000001</v>
      </c>
      <c r="D64" s="74">
        <v>2.4668999999999999</v>
      </c>
    </row>
    <row r="65" spans="1:4">
      <c r="A65" s="73">
        <v>44990</v>
      </c>
      <c r="B65" s="74">
        <v>1.4793000000000001</v>
      </c>
      <c r="C65" s="74">
        <v>1.4669000000000001</v>
      </c>
      <c r="D65" s="74">
        <v>2.4668999999999999</v>
      </c>
    </row>
    <row r="66" spans="1:4">
      <c r="A66" s="73">
        <v>44991</v>
      </c>
      <c r="B66" s="74">
        <v>1.4793000000000001</v>
      </c>
      <c r="C66" s="74">
        <v>1.4669000000000001</v>
      </c>
      <c r="D66" s="74">
        <v>2.4668999999999999</v>
      </c>
    </row>
    <row r="67" spans="1:4">
      <c r="A67" s="73">
        <v>44992</v>
      </c>
      <c r="B67" s="74">
        <v>1.4793000000000001</v>
      </c>
      <c r="C67" s="74">
        <v>1.4669000000000001</v>
      </c>
      <c r="D67" s="74">
        <v>2.4668999999999999</v>
      </c>
    </row>
    <row r="68" spans="1:4">
      <c r="A68" s="73">
        <v>44993</v>
      </c>
      <c r="B68" s="74">
        <v>1.4793000000000001</v>
      </c>
      <c r="C68" s="74">
        <v>1.4669000000000001</v>
      </c>
      <c r="D68" s="74">
        <v>2.4668999999999999</v>
      </c>
    </row>
    <row r="69" spans="1:4">
      <c r="A69" s="73">
        <v>44994</v>
      </c>
      <c r="B69" s="74">
        <v>1.4793000000000001</v>
      </c>
      <c r="C69" s="74">
        <v>1.4669000000000001</v>
      </c>
      <c r="D69" s="74">
        <v>2.4668999999999999</v>
      </c>
    </row>
    <row r="70" spans="1:4">
      <c r="A70" s="73">
        <v>44995</v>
      </c>
      <c r="B70" s="74">
        <v>1.4793000000000001</v>
      </c>
      <c r="C70" s="74">
        <v>1.4669000000000001</v>
      </c>
      <c r="D70" s="74">
        <v>2.4668999999999999</v>
      </c>
    </row>
    <row r="71" spans="1:4">
      <c r="A71" s="73">
        <v>44996</v>
      </c>
      <c r="B71" s="74">
        <v>1.4793000000000001</v>
      </c>
      <c r="C71" s="74">
        <v>1.4669000000000001</v>
      </c>
      <c r="D71" s="74">
        <v>2.4668999999999999</v>
      </c>
    </row>
    <row r="72" spans="1:4">
      <c r="A72" s="73">
        <v>44997</v>
      </c>
      <c r="B72" s="74">
        <v>1.4793000000000001</v>
      </c>
      <c r="C72" s="74">
        <v>1.4669000000000001</v>
      </c>
      <c r="D72" s="74">
        <v>2.4668999999999999</v>
      </c>
    </row>
    <row r="73" spans="1:4">
      <c r="A73" s="73">
        <v>44998</v>
      </c>
      <c r="B73" s="74">
        <v>1.4793000000000001</v>
      </c>
      <c r="C73" s="74">
        <v>1.4669000000000001</v>
      </c>
      <c r="D73" s="74">
        <v>2.4668999999999999</v>
      </c>
    </row>
    <row r="74" spans="1:4">
      <c r="A74" s="73">
        <v>44999</v>
      </c>
      <c r="B74" s="74">
        <v>1.4694</v>
      </c>
      <c r="C74" s="74">
        <v>1.4520999999999999</v>
      </c>
      <c r="D74" s="74">
        <v>2.4470999999999998</v>
      </c>
    </row>
    <row r="75" spans="1:4">
      <c r="A75" s="73">
        <v>45000</v>
      </c>
      <c r="B75" s="74">
        <v>1.4694</v>
      </c>
      <c r="C75" s="74">
        <v>1.4520999999999999</v>
      </c>
      <c r="D75" s="74">
        <v>2.4470999999999998</v>
      </c>
    </row>
    <row r="76" spans="1:4">
      <c r="A76" s="73">
        <v>45001</v>
      </c>
      <c r="B76" s="74">
        <v>1.4694</v>
      </c>
      <c r="C76" s="74">
        <v>1.4520999999999999</v>
      </c>
      <c r="D76" s="74">
        <v>2.4470999999999998</v>
      </c>
    </row>
    <row r="77" spans="1:4">
      <c r="A77" s="73">
        <v>45002</v>
      </c>
      <c r="B77" s="74">
        <v>1.4388000000000001</v>
      </c>
      <c r="C77" s="74">
        <v>1.4198</v>
      </c>
      <c r="D77" s="74">
        <v>2.419</v>
      </c>
    </row>
    <row r="78" spans="1:4">
      <c r="A78" s="73">
        <v>45003</v>
      </c>
      <c r="B78" s="74">
        <v>1.4388000000000001</v>
      </c>
      <c r="C78" s="74">
        <v>1.4198</v>
      </c>
      <c r="D78" s="74">
        <v>2.419</v>
      </c>
    </row>
    <row r="79" spans="1:4">
      <c r="A79" s="73">
        <v>45004</v>
      </c>
      <c r="B79" s="74">
        <v>1.4388000000000001</v>
      </c>
      <c r="C79" s="74">
        <v>1.4198</v>
      </c>
      <c r="D79" s="74">
        <v>2.419</v>
      </c>
    </row>
    <row r="80" spans="1:4">
      <c r="A80" s="73">
        <v>45005</v>
      </c>
      <c r="B80" s="74">
        <v>1.4388000000000001</v>
      </c>
      <c r="C80" s="74">
        <v>1.4198</v>
      </c>
      <c r="D80" s="74">
        <v>2.419</v>
      </c>
    </row>
    <row r="81" spans="1:4">
      <c r="A81" s="73">
        <v>45006</v>
      </c>
      <c r="B81" s="74">
        <v>1.4653</v>
      </c>
      <c r="C81" s="74">
        <v>1.4496</v>
      </c>
      <c r="D81" s="74">
        <v>2.2892999999999999</v>
      </c>
    </row>
    <row r="82" spans="1:4">
      <c r="A82" s="73">
        <v>45007</v>
      </c>
      <c r="B82" s="74">
        <v>1.4653</v>
      </c>
      <c r="C82" s="74">
        <v>1.4496</v>
      </c>
      <c r="D82" s="74">
        <v>2.2892999999999999</v>
      </c>
    </row>
    <row r="83" spans="1:4">
      <c r="A83" s="73">
        <v>45008</v>
      </c>
      <c r="B83" s="74">
        <v>1.4653</v>
      </c>
      <c r="C83" s="74">
        <v>1.4496</v>
      </c>
      <c r="D83" s="74">
        <v>2.2892999999999999</v>
      </c>
    </row>
    <row r="84" spans="1:4">
      <c r="A84" s="73">
        <v>45009</v>
      </c>
      <c r="B84" s="74">
        <v>1.4653</v>
      </c>
      <c r="C84" s="74">
        <v>1.4496</v>
      </c>
      <c r="D84" s="74">
        <v>2.2892999999999999</v>
      </c>
    </row>
    <row r="85" spans="1:4">
      <c r="A85" s="73">
        <v>45010</v>
      </c>
      <c r="B85" s="74">
        <v>1.4554</v>
      </c>
      <c r="C85" s="74">
        <v>1.4388000000000001</v>
      </c>
      <c r="D85" s="74">
        <v>2.2627999999999999</v>
      </c>
    </row>
    <row r="86" spans="1:4">
      <c r="A86" s="73">
        <v>45011</v>
      </c>
      <c r="B86" s="74">
        <v>1.4554</v>
      </c>
      <c r="C86" s="74">
        <v>1.4388000000000001</v>
      </c>
      <c r="D86" s="74">
        <v>2.2627999999999999</v>
      </c>
    </row>
    <row r="87" spans="1:4">
      <c r="A87" s="73">
        <v>45012</v>
      </c>
      <c r="B87" s="74">
        <v>1.4554</v>
      </c>
      <c r="C87" s="74">
        <v>1.4388000000000001</v>
      </c>
      <c r="D87" s="74">
        <v>2.2627999999999999</v>
      </c>
    </row>
    <row r="88" spans="1:4">
      <c r="A88" s="73">
        <v>45013</v>
      </c>
      <c r="B88" s="74">
        <v>1.4554</v>
      </c>
      <c r="C88" s="74">
        <v>1.4388000000000001</v>
      </c>
      <c r="D88" s="74">
        <v>2.2627999999999999</v>
      </c>
    </row>
    <row r="89" spans="1:4">
      <c r="A89" s="73">
        <v>45014</v>
      </c>
      <c r="B89" s="74">
        <v>1.4554</v>
      </c>
      <c r="C89" s="74">
        <v>1.4388000000000001</v>
      </c>
      <c r="D89" s="74">
        <v>2.2627999999999999</v>
      </c>
    </row>
    <row r="90" spans="1:4">
      <c r="A90" s="73">
        <v>45015</v>
      </c>
      <c r="B90" s="74">
        <v>1.4554</v>
      </c>
      <c r="C90" s="74">
        <v>1.4388000000000001</v>
      </c>
      <c r="D90" s="74">
        <v>2.2627999999999999</v>
      </c>
    </row>
    <row r="91" spans="1:4">
      <c r="A91" s="73">
        <v>45016</v>
      </c>
      <c r="B91" s="74">
        <v>1.4554</v>
      </c>
      <c r="C91" s="74">
        <v>1.4388000000000001</v>
      </c>
      <c r="D91" s="74">
        <v>2.2627999999999999</v>
      </c>
    </row>
    <row r="92" spans="1:4">
      <c r="A92" s="73">
        <v>45017</v>
      </c>
      <c r="B92" s="74">
        <v>1.4818</v>
      </c>
      <c r="C92" s="74">
        <v>1.4719</v>
      </c>
      <c r="D92" s="74">
        <v>2.1595</v>
      </c>
    </row>
    <row r="93" spans="1:4">
      <c r="A93" s="73">
        <v>45018</v>
      </c>
      <c r="B93" s="74">
        <v>1.4818</v>
      </c>
      <c r="C93" s="74">
        <v>1.4719</v>
      </c>
      <c r="D93" s="74">
        <v>2.1595</v>
      </c>
    </row>
    <row r="94" spans="1:4">
      <c r="A94" s="73">
        <v>45019</v>
      </c>
      <c r="B94" s="74">
        <v>1.4818</v>
      </c>
      <c r="C94" s="74">
        <v>1.4719</v>
      </c>
      <c r="D94" s="74">
        <v>2.1595</v>
      </c>
    </row>
    <row r="95" spans="1:4">
      <c r="A95" s="73">
        <v>45020</v>
      </c>
      <c r="B95" s="74">
        <v>1.4818</v>
      </c>
      <c r="C95" s="74">
        <v>1.4719</v>
      </c>
      <c r="D95" s="74">
        <v>2.1595</v>
      </c>
    </row>
    <row r="96" spans="1:4">
      <c r="A96" s="73">
        <v>45021</v>
      </c>
      <c r="B96" s="74">
        <v>1.5116000000000001</v>
      </c>
      <c r="C96" s="74">
        <v>1.5033000000000001</v>
      </c>
      <c r="D96" s="74">
        <v>2.1876000000000002</v>
      </c>
    </row>
    <row r="97" spans="1:4">
      <c r="A97" s="73">
        <v>45022</v>
      </c>
      <c r="B97" s="74">
        <v>1.5116000000000001</v>
      </c>
      <c r="C97" s="74">
        <v>1.5033000000000001</v>
      </c>
      <c r="D97" s="74">
        <v>2.1876000000000002</v>
      </c>
    </row>
    <row r="98" spans="1:4">
      <c r="A98" s="73">
        <v>45023</v>
      </c>
      <c r="B98" s="74">
        <v>1.5116000000000001</v>
      </c>
      <c r="C98" s="74">
        <v>1.5033000000000001</v>
      </c>
      <c r="D98" s="74">
        <v>2.1876000000000002</v>
      </c>
    </row>
    <row r="99" spans="1:4">
      <c r="A99" s="73">
        <v>45024</v>
      </c>
      <c r="B99" s="74">
        <v>1.5007999999999999</v>
      </c>
      <c r="C99" s="74">
        <v>1.4908999999999999</v>
      </c>
      <c r="D99" s="74">
        <v>2.1124000000000001</v>
      </c>
    </row>
    <row r="100" spans="1:4">
      <c r="A100" s="73">
        <v>45025</v>
      </c>
      <c r="B100" s="74">
        <v>1.5007999999999999</v>
      </c>
      <c r="C100" s="74">
        <v>1.4908999999999999</v>
      </c>
      <c r="D100" s="74">
        <v>2.1124000000000001</v>
      </c>
    </row>
    <row r="101" spans="1:4">
      <c r="A101" s="73">
        <v>45026</v>
      </c>
      <c r="B101" s="74">
        <v>1.5007999999999999</v>
      </c>
      <c r="C101" s="74">
        <v>1.4908999999999999</v>
      </c>
      <c r="D101" s="74">
        <v>2.1124000000000001</v>
      </c>
    </row>
    <row r="102" spans="1:4">
      <c r="A102" s="73">
        <v>45027</v>
      </c>
      <c r="B102" s="74">
        <v>1.5007999999999999</v>
      </c>
      <c r="C102" s="74">
        <v>1.4908999999999999</v>
      </c>
      <c r="D102" s="74">
        <v>2.1124000000000001</v>
      </c>
    </row>
    <row r="103" spans="1:4">
      <c r="A103" s="73">
        <v>45028</v>
      </c>
      <c r="B103" s="74">
        <v>1.5007999999999999</v>
      </c>
      <c r="C103" s="74">
        <v>1.4908999999999999</v>
      </c>
      <c r="D103" s="74">
        <v>2.1124000000000001</v>
      </c>
    </row>
    <row r="104" spans="1:4">
      <c r="A104" s="73">
        <v>45029</v>
      </c>
      <c r="B104" s="74">
        <v>1.5007999999999999</v>
      </c>
      <c r="C104" s="74">
        <v>1.4908999999999999</v>
      </c>
      <c r="D104" s="74">
        <v>2.1124000000000001</v>
      </c>
    </row>
    <row r="105" spans="1:4">
      <c r="A105" s="73">
        <v>45030</v>
      </c>
      <c r="B105" s="74">
        <v>1.5007999999999999</v>
      </c>
      <c r="C105" s="74">
        <v>1.4908999999999999</v>
      </c>
      <c r="D105" s="74">
        <v>2.1124000000000001</v>
      </c>
    </row>
    <row r="106" spans="1:4">
      <c r="A106" s="73">
        <v>45031</v>
      </c>
      <c r="B106" s="74">
        <v>1.5007999999999999</v>
      </c>
      <c r="C106" s="74">
        <v>1.4908999999999999</v>
      </c>
      <c r="D106" s="74">
        <v>2.1124000000000001</v>
      </c>
    </row>
    <row r="107" spans="1:4">
      <c r="A107" s="73">
        <v>45032</v>
      </c>
      <c r="B107" s="74">
        <v>1.5007999999999999</v>
      </c>
      <c r="C107" s="74">
        <v>1.4908999999999999</v>
      </c>
      <c r="D107" s="74">
        <v>2.1124000000000001</v>
      </c>
    </row>
    <row r="108" spans="1:4">
      <c r="A108" s="73">
        <v>45033</v>
      </c>
      <c r="B108" s="74">
        <v>1.5007999999999999</v>
      </c>
      <c r="C108" s="74">
        <v>1.4908999999999999</v>
      </c>
      <c r="D108" s="74">
        <v>2.1124000000000001</v>
      </c>
    </row>
    <row r="109" spans="1:4">
      <c r="A109" s="73">
        <v>45034</v>
      </c>
      <c r="B109" s="74">
        <v>1.4743999999999999</v>
      </c>
      <c r="C109" s="74">
        <v>1.4612000000000001</v>
      </c>
      <c r="D109" s="74">
        <v>2.1297999999999999</v>
      </c>
    </row>
    <row r="110" spans="1:4">
      <c r="A110" s="73">
        <v>45035</v>
      </c>
      <c r="B110" s="74">
        <v>1.4743999999999999</v>
      </c>
      <c r="C110" s="74">
        <v>1.4612000000000001</v>
      </c>
      <c r="D110" s="74">
        <v>2.1297999999999999</v>
      </c>
    </row>
    <row r="111" spans="1:4">
      <c r="A111" s="73">
        <v>45036</v>
      </c>
      <c r="B111" s="74">
        <v>1.4743999999999999</v>
      </c>
      <c r="C111" s="74">
        <v>1.4612000000000001</v>
      </c>
      <c r="D111" s="74">
        <v>2.1297999999999999</v>
      </c>
    </row>
    <row r="112" spans="1:4">
      <c r="A112" s="73">
        <v>45037</v>
      </c>
      <c r="B112" s="74">
        <v>1.4743999999999999</v>
      </c>
      <c r="C112" s="74">
        <v>1.4612000000000001</v>
      </c>
      <c r="D112" s="74">
        <v>2.1297999999999999</v>
      </c>
    </row>
    <row r="113" spans="1:5">
      <c r="A113" s="73">
        <v>45038</v>
      </c>
      <c r="B113" s="74">
        <v>1.4743999999999999</v>
      </c>
      <c r="C113" s="74">
        <v>1.4612000000000001</v>
      </c>
      <c r="D113" s="74">
        <v>2.1297999999999999</v>
      </c>
    </row>
    <row r="114" spans="1:5">
      <c r="A114" s="73">
        <v>45039</v>
      </c>
      <c r="B114" s="74">
        <v>1.4743999999999999</v>
      </c>
      <c r="C114" s="74">
        <v>1.4612000000000001</v>
      </c>
      <c r="D114" s="74">
        <v>2.1297999999999999</v>
      </c>
      <c r="E114" s="51"/>
    </row>
    <row r="115" spans="1:5">
      <c r="A115" s="73">
        <v>45040</v>
      </c>
      <c r="B115" s="74">
        <v>1.4743999999999999</v>
      </c>
      <c r="C115" s="74">
        <v>1.4612000000000001</v>
      </c>
      <c r="D115" s="74">
        <v>2.1297999999999999</v>
      </c>
    </row>
    <row r="116" spans="1:5">
      <c r="A116" s="73">
        <v>45041</v>
      </c>
      <c r="B116" s="74">
        <v>1.4512</v>
      </c>
      <c r="C116" s="74">
        <v>1.4347000000000001</v>
      </c>
      <c r="D116" s="74">
        <v>2.286</v>
      </c>
    </row>
    <row r="117" spans="1:5">
      <c r="A117" s="73">
        <v>45042</v>
      </c>
      <c r="B117" s="74">
        <v>1.4512</v>
      </c>
      <c r="C117" s="74">
        <v>1.4347000000000001</v>
      </c>
      <c r="D117" s="74">
        <v>2.286</v>
      </c>
    </row>
    <row r="118" spans="1:5">
      <c r="A118" s="73">
        <v>45043</v>
      </c>
      <c r="B118" s="74">
        <v>1.4512</v>
      </c>
      <c r="C118" s="74">
        <v>1.4347000000000001</v>
      </c>
      <c r="D118" s="74">
        <v>2.286</v>
      </c>
    </row>
    <row r="119" spans="1:5">
      <c r="A119" s="73">
        <v>45044</v>
      </c>
      <c r="B119" s="74">
        <v>1.4512</v>
      </c>
      <c r="C119" s="74">
        <v>1.4347000000000001</v>
      </c>
      <c r="D119" s="74">
        <v>2.286</v>
      </c>
    </row>
    <row r="120" spans="1:5">
      <c r="A120" s="73">
        <v>45045</v>
      </c>
      <c r="B120" s="74">
        <v>1.4512</v>
      </c>
      <c r="C120" s="74">
        <v>1.4347000000000001</v>
      </c>
      <c r="D120" s="74">
        <v>2.286</v>
      </c>
    </row>
    <row r="121" spans="1:5">
      <c r="A121" s="73">
        <v>45046</v>
      </c>
      <c r="B121" s="74">
        <v>1.4512</v>
      </c>
      <c r="C121" s="74">
        <v>1.4347000000000001</v>
      </c>
      <c r="D121" s="74">
        <v>2.286</v>
      </c>
    </row>
    <row r="122" spans="1:5">
      <c r="A122" s="73">
        <v>45047</v>
      </c>
      <c r="B122" s="74">
        <v>1.4512</v>
      </c>
      <c r="C122" s="74">
        <v>1.4347000000000001</v>
      </c>
      <c r="D122" s="74">
        <v>2.286</v>
      </c>
    </row>
    <row r="123" spans="1:5">
      <c r="A123" s="73">
        <v>45048</v>
      </c>
      <c r="B123" s="74">
        <v>1.4512</v>
      </c>
      <c r="C123" s="74">
        <v>1.4347000000000001</v>
      </c>
      <c r="D123" s="74">
        <v>2.286</v>
      </c>
    </row>
    <row r="124" spans="1:5">
      <c r="A124" s="73">
        <v>45049</v>
      </c>
      <c r="B124" s="74">
        <v>1.4289000000000001</v>
      </c>
      <c r="C124" s="74">
        <v>1.4116</v>
      </c>
      <c r="D124" s="74">
        <v>2.3140000000000001</v>
      </c>
    </row>
    <row r="125" spans="1:5">
      <c r="A125" s="73">
        <v>45050</v>
      </c>
      <c r="B125" s="74">
        <v>1.4289000000000001</v>
      </c>
      <c r="C125" s="74">
        <v>1.4116</v>
      </c>
      <c r="D125" s="74">
        <v>2.3140000000000001</v>
      </c>
    </row>
    <row r="126" spans="1:5">
      <c r="A126" s="73">
        <v>45051</v>
      </c>
      <c r="B126" s="74">
        <v>1.4289000000000001</v>
      </c>
      <c r="C126" s="74">
        <v>1.4116</v>
      </c>
      <c r="D126" s="74">
        <v>2.3140000000000001</v>
      </c>
    </row>
    <row r="127" spans="1:5">
      <c r="A127" s="73">
        <v>45052</v>
      </c>
      <c r="B127" s="74">
        <v>1.3868</v>
      </c>
      <c r="C127" s="74">
        <v>1.3686</v>
      </c>
      <c r="D127" s="74">
        <v>2.2652999999999999</v>
      </c>
    </row>
    <row r="128" spans="1:5">
      <c r="A128" s="73">
        <v>45053</v>
      </c>
      <c r="B128" s="74">
        <v>1.3868</v>
      </c>
      <c r="C128" s="74">
        <v>1.3686</v>
      </c>
      <c r="D128" s="74">
        <v>2.2652999999999999</v>
      </c>
    </row>
    <row r="129" spans="1:4">
      <c r="A129" s="73">
        <v>45054</v>
      </c>
      <c r="B129" s="74">
        <v>1.3868</v>
      </c>
      <c r="C129" s="74">
        <v>1.3686</v>
      </c>
      <c r="D129" s="74">
        <v>2.2652999999999999</v>
      </c>
    </row>
    <row r="130" spans="1:4">
      <c r="A130" s="73">
        <v>45055</v>
      </c>
      <c r="B130" s="74">
        <v>1.3868</v>
      </c>
      <c r="C130" s="74">
        <v>1.3686</v>
      </c>
      <c r="D130" s="74">
        <v>2.2652999999999999</v>
      </c>
    </row>
    <row r="131" spans="1:4">
      <c r="A131" s="73">
        <v>45056</v>
      </c>
      <c r="B131" s="74">
        <v>1.4091</v>
      </c>
      <c r="C131" s="74">
        <v>1.3859999999999999</v>
      </c>
      <c r="D131" s="74">
        <v>2.4207000000000001</v>
      </c>
    </row>
    <row r="132" spans="1:4">
      <c r="A132" s="73">
        <v>45057</v>
      </c>
      <c r="B132" s="74">
        <v>1.4091</v>
      </c>
      <c r="C132" s="74">
        <v>1.3859999999999999</v>
      </c>
      <c r="D132" s="74">
        <v>2.4207000000000001</v>
      </c>
    </row>
    <row r="133" spans="1:4">
      <c r="A133" s="73">
        <v>45058</v>
      </c>
      <c r="B133" s="74">
        <v>1.4091</v>
      </c>
      <c r="C133" s="74">
        <v>1.3859999999999999</v>
      </c>
      <c r="D133" s="74">
        <v>2.4207000000000001</v>
      </c>
    </row>
    <row r="134" spans="1:4">
      <c r="A134" s="73">
        <v>45059</v>
      </c>
      <c r="B134" s="74">
        <v>1.4091</v>
      </c>
      <c r="C134" s="74">
        <v>1.3859999999999999</v>
      </c>
      <c r="D134" s="74">
        <v>2.4207000000000001</v>
      </c>
    </row>
    <row r="135" spans="1:4">
      <c r="A135" s="73">
        <v>45060</v>
      </c>
      <c r="B135" s="74">
        <v>1.4091</v>
      </c>
      <c r="C135" s="74">
        <v>1.3859999999999999</v>
      </c>
      <c r="D135" s="74">
        <v>2.4207000000000001</v>
      </c>
    </row>
    <row r="136" spans="1:4">
      <c r="A136" s="73">
        <v>45061</v>
      </c>
      <c r="B136" s="74">
        <v>1.4091</v>
      </c>
      <c r="C136" s="74">
        <v>1.3859999999999999</v>
      </c>
      <c r="D136" s="74">
        <v>2.4207000000000001</v>
      </c>
    </row>
    <row r="137" spans="1:4">
      <c r="A137" s="73">
        <v>45062</v>
      </c>
      <c r="B137" s="74">
        <v>1.4091</v>
      </c>
      <c r="C137" s="74">
        <v>1.3859999999999999</v>
      </c>
      <c r="D137" s="74">
        <v>2.4207000000000001</v>
      </c>
    </row>
    <row r="138" spans="1:4">
      <c r="A138" s="73">
        <v>45063</v>
      </c>
      <c r="B138" s="74">
        <v>1.4231</v>
      </c>
      <c r="C138" s="74">
        <v>1.4016999999999999</v>
      </c>
      <c r="D138" s="74">
        <v>2.3521000000000001</v>
      </c>
    </row>
    <row r="139" spans="1:4">
      <c r="A139" s="73">
        <v>45064</v>
      </c>
      <c r="B139" s="74">
        <v>1.4231</v>
      </c>
      <c r="C139" s="74">
        <v>1.4016999999999999</v>
      </c>
      <c r="D139" s="74">
        <v>2.3521000000000001</v>
      </c>
    </row>
    <row r="140" spans="1:4">
      <c r="A140" s="73">
        <v>45065</v>
      </c>
      <c r="B140" s="74">
        <v>1.4231</v>
      </c>
      <c r="C140" s="74">
        <v>1.4016999999999999</v>
      </c>
      <c r="D140" s="74">
        <v>2.3521000000000001</v>
      </c>
    </row>
    <row r="141" spans="1:4">
      <c r="A141" s="73">
        <v>45066</v>
      </c>
      <c r="B141" s="74">
        <v>1.4231</v>
      </c>
      <c r="C141" s="74">
        <v>1.4016999999999999</v>
      </c>
      <c r="D141" s="74">
        <v>2.3521000000000001</v>
      </c>
    </row>
    <row r="142" spans="1:4">
      <c r="A142" s="73">
        <v>45067</v>
      </c>
      <c r="B142" s="74">
        <v>1.4231</v>
      </c>
      <c r="C142" s="74">
        <v>1.4016999999999999</v>
      </c>
      <c r="D142" s="74">
        <v>2.3521000000000001</v>
      </c>
    </row>
    <row r="143" spans="1:4">
      <c r="A143" s="73">
        <v>45068</v>
      </c>
      <c r="B143" s="74">
        <v>1.4231</v>
      </c>
      <c r="C143" s="74">
        <v>1.4016999999999999</v>
      </c>
      <c r="D143" s="74">
        <v>2.3521000000000001</v>
      </c>
    </row>
    <row r="144" spans="1:4">
      <c r="A144" s="73">
        <v>45069</v>
      </c>
      <c r="B144" s="74">
        <v>1.4231</v>
      </c>
      <c r="C144" s="74">
        <v>1.4016999999999999</v>
      </c>
      <c r="D144" s="74">
        <v>2.3521000000000001</v>
      </c>
    </row>
    <row r="145" spans="1:6">
      <c r="A145" s="73">
        <v>45070</v>
      </c>
      <c r="B145" s="74">
        <v>1.4231</v>
      </c>
      <c r="C145" s="74">
        <v>1.4016999999999999</v>
      </c>
      <c r="D145" s="74">
        <v>2.3521000000000001</v>
      </c>
    </row>
    <row r="146" spans="1:6">
      <c r="A146" s="73">
        <v>46167</v>
      </c>
      <c r="B146" s="74">
        <v>1.4231</v>
      </c>
      <c r="C146" s="74">
        <v>1.4016999999999999</v>
      </c>
      <c r="D146" s="74">
        <v>2.3521000000000001</v>
      </c>
    </row>
    <row r="147" spans="1:6">
      <c r="A147" s="73">
        <v>45072</v>
      </c>
      <c r="B147" s="74">
        <f t="shared" ref="B147:B152" si="0">1.74/1.21</f>
        <v>1.4380165289256199</v>
      </c>
      <c r="C147" s="74">
        <v>1.4132</v>
      </c>
      <c r="D147" s="74">
        <v>2.3959000000000001</v>
      </c>
    </row>
    <row r="148" spans="1:6">
      <c r="A148" s="73">
        <v>45073</v>
      </c>
      <c r="B148" s="74">
        <f t="shared" si="0"/>
        <v>1.4380165289256199</v>
      </c>
      <c r="C148" s="74">
        <v>1.4132</v>
      </c>
      <c r="D148" s="74">
        <v>2.3959000000000001</v>
      </c>
    </row>
    <row r="149" spans="1:6">
      <c r="A149" s="73">
        <v>45074</v>
      </c>
      <c r="B149" s="74">
        <f t="shared" si="0"/>
        <v>1.4380165289256199</v>
      </c>
      <c r="C149" s="74">
        <v>1.4132</v>
      </c>
      <c r="D149" s="74">
        <v>2.3959000000000001</v>
      </c>
    </row>
    <row r="150" spans="1:6">
      <c r="A150" s="73">
        <v>45075</v>
      </c>
      <c r="B150" s="74">
        <f t="shared" si="0"/>
        <v>1.4380165289256199</v>
      </c>
      <c r="C150" s="74">
        <v>1.4132</v>
      </c>
      <c r="D150" s="74">
        <v>2.3959000000000001</v>
      </c>
    </row>
    <row r="151" spans="1:6">
      <c r="A151" s="73">
        <v>45076</v>
      </c>
      <c r="B151" s="74">
        <f t="shared" si="0"/>
        <v>1.4380165289256199</v>
      </c>
      <c r="C151" s="74">
        <v>1.4132</v>
      </c>
      <c r="D151" s="74">
        <v>2.3959000000000001</v>
      </c>
    </row>
    <row r="152" spans="1:6">
      <c r="A152" s="73">
        <v>45077</v>
      </c>
      <c r="B152" s="74">
        <f t="shared" si="0"/>
        <v>1.4380165289256199</v>
      </c>
      <c r="C152" s="74">
        <v>1.4132</v>
      </c>
      <c r="D152" s="74">
        <v>2.3959000000000001</v>
      </c>
    </row>
    <row r="153" spans="1:6">
      <c r="A153" s="73">
        <v>45078</v>
      </c>
      <c r="B153" s="74">
        <f t="shared" ref="B153:B166" si="1">1.74/1.21</f>
        <v>1.4380165289256199</v>
      </c>
      <c r="C153" s="74">
        <v>1.4132</v>
      </c>
      <c r="D153" s="74">
        <v>2.3959000000000001</v>
      </c>
    </row>
    <row r="154" spans="1:6">
      <c r="A154" s="73">
        <v>45079</v>
      </c>
      <c r="B154" s="74">
        <f t="shared" si="1"/>
        <v>1.4380165289256199</v>
      </c>
      <c r="C154" s="74">
        <v>1.4132</v>
      </c>
      <c r="D154" s="74">
        <v>2.3959000000000001</v>
      </c>
    </row>
    <row r="155" spans="1:6">
      <c r="A155" s="73">
        <v>45080</v>
      </c>
      <c r="B155" s="74">
        <f t="shared" si="1"/>
        <v>1.4380165289256199</v>
      </c>
      <c r="C155" s="74">
        <v>1.4132</v>
      </c>
      <c r="D155" s="74">
        <v>2.3959000000000001</v>
      </c>
    </row>
    <row r="156" spans="1:6">
      <c r="A156" s="73">
        <v>45081</v>
      </c>
      <c r="B156" s="74">
        <f t="shared" si="1"/>
        <v>1.4380165289256199</v>
      </c>
      <c r="C156" s="74">
        <v>1.4132</v>
      </c>
      <c r="D156" s="74">
        <v>2.3959000000000001</v>
      </c>
    </row>
    <row r="157" spans="1:6">
      <c r="A157" s="73">
        <v>45082</v>
      </c>
      <c r="B157" s="74">
        <f t="shared" si="1"/>
        <v>1.4380165289256199</v>
      </c>
      <c r="C157" s="74">
        <v>1.4132</v>
      </c>
      <c r="D157" s="74">
        <v>2.3959000000000001</v>
      </c>
    </row>
    <row r="158" spans="1:6">
      <c r="A158" s="73">
        <v>45083</v>
      </c>
      <c r="B158" s="74">
        <f t="shared" si="1"/>
        <v>1.4380165289256199</v>
      </c>
      <c r="C158" s="74">
        <v>1.4132</v>
      </c>
      <c r="D158" s="74">
        <v>2.3959000000000001</v>
      </c>
    </row>
    <row r="159" spans="1:6">
      <c r="A159" s="73">
        <v>45084</v>
      </c>
      <c r="B159" s="74">
        <f t="shared" si="1"/>
        <v>1.4380165289256199</v>
      </c>
      <c r="C159" s="74">
        <v>1.4132</v>
      </c>
      <c r="D159" s="74">
        <v>2.3959000000000001</v>
      </c>
    </row>
    <row r="160" spans="1:6">
      <c r="A160" s="73">
        <v>45085</v>
      </c>
      <c r="B160" s="74">
        <f t="shared" si="1"/>
        <v>1.4380165289256199</v>
      </c>
      <c r="C160" s="74">
        <v>1.4132</v>
      </c>
      <c r="D160" s="74">
        <v>2.3959000000000001</v>
      </c>
      <c r="F160" s="51"/>
    </row>
    <row r="161" spans="1:6">
      <c r="A161" s="73">
        <v>45086</v>
      </c>
      <c r="B161" s="74">
        <f t="shared" si="1"/>
        <v>1.4380165289256199</v>
      </c>
      <c r="C161" s="74">
        <v>1.4132</v>
      </c>
      <c r="D161" s="74">
        <v>2.3959000000000001</v>
      </c>
    </row>
    <row r="162" spans="1:6">
      <c r="A162" s="73">
        <v>45087</v>
      </c>
      <c r="B162" s="74">
        <f t="shared" si="1"/>
        <v>1.4380165289256199</v>
      </c>
      <c r="C162" s="74">
        <v>1.4132</v>
      </c>
      <c r="D162" s="74">
        <v>2.3959000000000001</v>
      </c>
    </row>
    <row r="163" spans="1:6">
      <c r="A163" s="73">
        <v>45088</v>
      </c>
      <c r="B163" s="74">
        <f t="shared" si="1"/>
        <v>1.4380165289256199</v>
      </c>
      <c r="C163" s="74">
        <v>1.4132</v>
      </c>
      <c r="D163" s="74">
        <v>2.3959000000000001</v>
      </c>
    </row>
    <row r="164" spans="1:6">
      <c r="A164" s="73">
        <v>45089</v>
      </c>
      <c r="B164" s="74">
        <f t="shared" si="1"/>
        <v>1.4380165289256199</v>
      </c>
      <c r="C164" s="74">
        <v>1.4132</v>
      </c>
      <c r="D164" s="74">
        <v>2.3959000000000001</v>
      </c>
    </row>
    <row r="165" spans="1:6">
      <c r="A165" s="73">
        <v>45090</v>
      </c>
      <c r="B165" s="74">
        <f t="shared" si="1"/>
        <v>1.4380165289256199</v>
      </c>
      <c r="C165" s="74">
        <v>1.4132</v>
      </c>
      <c r="D165" s="74">
        <v>2.3959000000000001</v>
      </c>
      <c r="F165" s="51"/>
    </row>
    <row r="166" spans="1:6">
      <c r="A166" s="73">
        <v>45091</v>
      </c>
      <c r="B166" s="74">
        <f t="shared" si="1"/>
        <v>1.4380165289256199</v>
      </c>
      <c r="C166" s="74">
        <v>1.4132</v>
      </c>
      <c r="D166" s="74">
        <v>2.3959000000000001</v>
      </c>
    </row>
    <row r="167" spans="1:6">
      <c r="A167" s="73">
        <v>45092</v>
      </c>
      <c r="B167" s="74">
        <v>1.4471000000000001</v>
      </c>
      <c r="C167" s="74">
        <v>1.4355</v>
      </c>
      <c r="D167" s="74">
        <v>2.1595</v>
      </c>
    </row>
    <row r="168" spans="1:6">
      <c r="A168" s="73">
        <v>45093</v>
      </c>
      <c r="B168" s="74">
        <v>1.4471000000000001</v>
      </c>
      <c r="C168" s="74">
        <v>1.4355</v>
      </c>
      <c r="D168" s="74">
        <v>2.1595</v>
      </c>
    </row>
    <row r="169" spans="1:6">
      <c r="A169" s="73">
        <v>45094</v>
      </c>
      <c r="B169" s="74">
        <v>1.4471000000000001</v>
      </c>
      <c r="C169" s="74">
        <v>1.4355</v>
      </c>
      <c r="D169" s="74">
        <v>2.1595</v>
      </c>
    </row>
    <row r="170" spans="1:6">
      <c r="A170" s="73">
        <v>45095</v>
      </c>
      <c r="B170" s="74">
        <v>1.4471000000000001</v>
      </c>
      <c r="C170" s="74">
        <v>1.4355</v>
      </c>
      <c r="D170" s="74">
        <v>2.1595</v>
      </c>
    </row>
    <row r="171" spans="1:6">
      <c r="A171" s="73">
        <v>45096</v>
      </c>
      <c r="B171" s="74">
        <v>1.4471000000000001</v>
      </c>
      <c r="C171" s="74">
        <v>1.4355</v>
      </c>
      <c r="D171" s="74">
        <v>2.1595</v>
      </c>
    </row>
    <row r="172" spans="1:6">
      <c r="A172" s="73">
        <v>45097</v>
      </c>
      <c r="B172" s="74">
        <v>1.4471000000000001</v>
      </c>
      <c r="C172" s="74">
        <v>1.4355</v>
      </c>
      <c r="D172" s="74">
        <v>2.1595</v>
      </c>
    </row>
    <row r="173" spans="1:6">
      <c r="A173" s="73">
        <v>45098</v>
      </c>
      <c r="B173" s="74">
        <v>1.4471000000000001</v>
      </c>
      <c r="C173" s="74">
        <v>1.4355</v>
      </c>
      <c r="D173" s="74">
        <v>2.1595</v>
      </c>
    </row>
    <row r="174" spans="1:6">
      <c r="A174" s="73">
        <v>45099</v>
      </c>
      <c r="B174" s="74">
        <v>1.4471000000000001</v>
      </c>
      <c r="C174" s="74">
        <v>1.4355</v>
      </c>
      <c r="D174" s="74">
        <v>2.1595</v>
      </c>
    </row>
    <row r="175" spans="1:6">
      <c r="A175" s="73">
        <v>45100</v>
      </c>
      <c r="B175" s="74">
        <v>1.4719</v>
      </c>
      <c r="C175" s="74">
        <v>1.4595</v>
      </c>
      <c r="D175" s="74">
        <v>2.1686000000000001</v>
      </c>
    </row>
    <row r="176" spans="1:6">
      <c r="A176" s="73">
        <v>45101</v>
      </c>
      <c r="B176" s="74">
        <v>1.4719</v>
      </c>
      <c r="C176" s="74">
        <v>1.4595</v>
      </c>
      <c r="D176" s="74">
        <v>2.1686000000000001</v>
      </c>
    </row>
    <row r="177" spans="1:4">
      <c r="A177" s="73">
        <v>45102</v>
      </c>
      <c r="B177" s="74">
        <v>1.4719</v>
      </c>
      <c r="C177" s="74">
        <v>1.4595</v>
      </c>
      <c r="D177" s="74">
        <v>2.1686000000000001</v>
      </c>
    </row>
    <row r="178" spans="1:4">
      <c r="A178" s="73">
        <v>45103</v>
      </c>
      <c r="B178" s="74">
        <v>1.4719</v>
      </c>
      <c r="C178" s="74">
        <v>1.4595</v>
      </c>
      <c r="D178" s="74">
        <v>2.1686000000000001</v>
      </c>
    </row>
    <row r="179" spans="1:4">
      <c r="A179" s="73">
        <v>45104</v>
      </c>
      <c r="B179" s="74">
        <v>1.4719</v>
      </c>
      <c r="C179" s="74">
        <v>1.4595</v>
      </c>
      <c r="D179" s="74">
        <v>2.1686000000000001</v>
      </c>
    </row>
    <row r="180" spans="1:4">
      <c r="A180" s="73">
        <v>45105</v>
      </c>
      <c r="B180" s="74">
        <v>1.4446000000000001</v>
      </c>
      <c r="C180" s="74">
        <v>1.4306000000000001</v>
      </c>
      <c r="D180" s="74">
        <v>2.1892999999999998</v>
      </c>
    </row>
    <row r="181" spans="1:4">
      <c r="A181" s="73">
        <v>45106</v>
      </c>
      <c r="B181" s="74">
        <v>1.4446000000000001</v>
      </c>
      <c r="C181" s="74">
        <v>1.4306000000000001</v>
      </c>
      <c r="D181" s="74">
        <v>2.1892999999999998</v>
      </c>
    </row>
    <row r="182" spans="1:4">
      <c r="A182" s="73">
        <v>45107</v>
      </c>
      <c r="B182" s="74">
        <v>1.4446000000000001</v>
      </c>
      <c r="C182" s="74">
        <v>1.4306000000000001</v>
      </c>
      <c r="D182" s="74">
        <v>2.1892999999999998</v>
      </c>
    </row>
    <row r="183" spans="1:4">
      <c r="A183" s="73">
        <v>45108</v>
      </c>
      <c r="B183" s="74">
        <v>1.4430000000000001</v>
      </c>
      <c r="C183" s="74">
        <v>1.4289000000000001</v>
      </c>
      <c r="D183" s="74">
        <v>2.1876000000000002</v>
      </c>
    </row>
    <row r="184" spans="1:4">
      <c r="A184" s="73">
        <v>45109</v>
      </c>
      <c r="B184" s="74">
        <v>1.4430000000000001</v>
      </c>
      <c r="C184" s="74">
        <v>1.4289000000000001</v>
      </c>
      <c r="D184" s="74">
        <v>2.1876000000000002</v>
      </c>
    </row>
    <row r="185" spans="1:4">
      <c r="A185" s="73">
        <v>45110</v>
      </c>
      <c r="B185" s="74">
        <v>1.4430000000000001</v>
      </c>
      <c r="C185" s="74">
        <v>1.4289000000000001</v>
      </c>
      <c r="D185" s="74">
        <v>2.1876000000000002</v>
      </c>
    </row>
    <row r="186" spans="1:4">
      <c r="A186" s="73">
        <v>45111</v>
      </c>
      <c r="B186" s="74">
        <v>1.4430000000000001</v>
      </c>
      <c r="C186" s="74">
        <v>1.4289000000000001</v>
      </c>
      <c r="D186" s="74">
        <v>2.1876000000000002</v>
      </c>
    </row>
    <row r="187" spans="1:4">
      <c r="A187" s="73">
        <v>45112</v>
      </c>
      <c r="B187" s="74">
        <v>1.4430000000000001</v>
      </c>
      <c r="C187" s="74">
        <v>1.4289000000000001</v>
      </c>
      <c r="D187" s="74">
        <v>2.1876000000000002</v>
      </c>
    </row>
    <row r="188" spans="1:4">
      <c r="A188" s="73">
        <v>45113</v>
      </c>
      <c r="B188" s="74">
        <v>1.4430000000000001</v>
      </c>
      <c r="C188" s="74">
        <v>1.4289000000000001</v>
      </c>
      <c r="D188" s="74">
        <v>2.1876000000000002</v>
      </c>
    </row>
    <row r="189" spans="1:4">
      <c r="A189" s="73">
        <v>45114</v>
      </c>
      <c r="B189" s="74">
        <v>1.4430000000000001</v>
      </c>
      <c r="C189" s="74">
        <v>1.4289000000000001</v>
      </c>
      <c r="D189" s="74">
        <v>2.1876000000000002</v>
      </c>
    </row>
    <row r="190" spans="1:4">
      <c r="A190" s="73">
        <v>45115</v>
      </c>
      <c r="B190" s="74">
        <v>1.4587000000000001</v>
      </c>
      <c r="C190" s="74">
        <v>1.4438</v>
      </c>
      <c r="D190" s="74">
        <v>2.2843</v>
      </c>
    </row>
    <row r="191" spans="1:4">
      <c r="A191" s="73">
        <v>45116</v>
      </c>
      <c r="B191" s="74">
        <v>1.4587000000000001</v>
      </c>
      <c r="C191" s="74">
        <v>1.4438</v>
      </c>
      <c r="D191" s="74">
        <v>2.2843</v>
      </c>
    </row>
    <row r="192" spans="1:4">
      <c r="A192" s="73">
        <v>45117</v>
      </c>
      <c r="B192" s="74">
        <v>1.4587000000000001</v>
      </c>
      <c r="C192" s="74">
        <v>1.4438</v>
      </c>
      <c r="D192" s="74">
        <v>2.2843</v>
      </c>
    </row>
    <row r="193" spans="1:5">
      <c r="A193" s="73">
        <v>45118</v>
      </c>
      <c r="B193" s="74">
        <v>1.4587000000000001</v>
      </c>
      <c r="C193" s="74">
        <v>1.4438</v>
      </c>
      <c r="D193" s="74">
        <v>2.2843</v>
      </c>
    </row>
    <row r="194" spans="1:5">
      <c r="A194" s="73">
        <v>45119</v>
      </c>
      <c r="B194" s="74">
        <v>1.4587000000000001</v>
      </c>
      <c r="C194" s="74">
        <v>1.4438</v>
      </c>
      <c r="D194" s="74">
        <v>2.2843</v>
      </c>
    </row>
    <row r="195" spans="1:5">
      <c r="A195" s="73">
        <v>45120</v>
      </c>
      <c r="B195" s="74">
        <v>1.4587000000000001</v>
      </c>
      <c r="C195" s="74">
        <v>1.4438</v>
      </c>
      <c r="D195" s="74">
        <v>2.2843</v>
      </c>
    </row>
    <row r="196" spans="1:5">
      <c r="A196" s="73">
        <v>45121</v>
      </c>
      <c r="B196" s="74">
        <v>1.4835</v>
      </c>
      <c r="C196" s="74">
        <v>1.4685999999999999</v>
      </c>
      <c r="D196" s="74">
        <v>2.3347000000000002</v>
      </c>
    </row>
    <row r="197" spans="1:5">
      <c r="A197" s="73">
        <v>45122</v>
      </c>
      <c r="B197" s="74">
        <v>1.4835</v>
      </c>
      <c r="C197" s="74">
        <v>1.4685999999999999</v>
      </c>
      <c r="D197" s="74">
        <v>2.3347000000000002</v>
      </c>
    </row>
    <row r="198" spans="1:5">
      <c r="A198" s="73">
        <v>45123</v>
      </c>
      <c r="B198" s="74">
        <v>1.4835</v>
      </c>
      <c r="C198" s="74">
        <v>1.4685999999999999</v>
      </c>
      <c r="D198" s="74">
        <v>2.3347000000000002</v>
      </c>
    </row>
    <row r="199" spans="1:5">
      <c r="A199" s="73">
        <v>45124</v>
      </c>
      <c r="B199" s="74">
        <v>1.4835</v>
      </c>
      <c r="C199" s="74">
        <v>1.4685999999999999</v>
      </c>
      <c r="D199" s="74">
        <v>2.3347000000000002</v>
      </c>
      <c r="E199" s="43"/>
    </row>
    <row r="200" spans="1:5">
      <c r="A200" s="73">
        <v>45125</v>
      </c>
      <c r="B200" s="74">
        <v>1.4835</v>
      </c>
      <c r="C200" s="74">
        <v>1.4685999999999999</v>
      </c>
      <c r="D200" s="74">
        <v>2.3347000000000002</v>
      </c>
    </row>
    <row r="201" spans="1:5">
      <c r="A201" s="73">
        <v>45126</v>
      </c>
      <c r="B201" s="74">
        <v>1.4835</v>
      </c>
      <c r="C201" s="74">
        <v>1.4685999999999999</v>
      </c>
      <c r="D201" s="74">
        <v>2.3347000000000002</v>
      </c>
    </row>
    <row r="202" spans="1:5">
      <c r="A202" s="73">
        <v>45127</v>
      </c>
      <c r="B202" s="74">
        <v>1.4835</v>
      </c>
      <c r="C202" s="74">
        <v>1.4685999999999999</v>
      </c>
      <c r="D202" s="74">
        <v>2.3347000000000002</v>
      </c>
    </row>
    <row r="203" spans="1:5">
      <c r="A203" s="73">
        <v>45128</v>
      </c>
      <c r="B203" s="74">
        <v>1.4835</v>
      </c>
      <c r="C203" s="74">
        <v>1.4685999999999999</v>
      </c>
      <c r="D203" s="74">
        <v>2.3347000000000002</v>
      </c>
    </row>
    <row r="204" spans="1:5">
      <c r="A204" s="73">
        <v>45129</v>
      </c>
      <c r="B204" s="74">
        <v>1.4835</v>
      </c>
      <c r="C204" s="74">
        <v>1.4685999999999999</v>
      </c>
      <c r="D204" s="74">
        <v>2.3347000000000002</v>
      </c>
    </row>
    <row r="205" spans="1:5">
      <c r="A205" s="73">
        <v>45130</v>
      </c>
      <c r="B205" s="74">
        <v>1.4835</v>
      </c>
      <c r="C205" s="74">
        <v>1.4685999999999999</v>
      </c>
      <c r="D205" s="74">
        <v>2.3347000000000002</v>
      </c>
    </row>
    <row r="206" spans="1:5">
      <c r="A206" s="73">
        <v>45131</v>
      </c>
      <c r="B206" s="74">
        <v>1.4835</v>
      </c>
      <c r="C206" s="74">
        <v>1.4685999999999999</v>
      </c>
      <c r="D206" s="74">
        <v>2.3347000000000002</v>
      </c>
    </row>
    <row r="207" spans="1:5">
      <c r="A207" s="73">
        <v>45132</v>
      </c>
      <c r="B207" s="74">
        <v>1.4835</v>
      </c>
      <c r="C207" s="74">
        <v>1.4685999999999999</v>
      </c>
      <c r="D207" s="74">
        <v>2.3347000000000002</v>
      </c>
    </row>
    <row r="208" spans="1:5">
      <c r="A208" s="73">
        <v>45133</v>
      </c>
      <c r="B208" s="74">
        <v>1.5330999999999999</v>
      </c>
      <c r="C208" s="74">
        <v>1.5148999999999999</v>
      </c>
      <c r="D208" s="74">
        <v>2.4975000000000001</v>
      </c>
    </row>
    <row r="209" spans="1:5">
      <c r="A209" s="73">
        <v>45134</v>
      </c>
      <c r="B209" s="74">
        <v>1.5330999999999999</v>
      </c>
      <c r="C209" s="74">
        <v>1.5148999999999999</v>
      </c>
      <c r="D209" s="74">
        <v>2.4975000000000001</v>
      </c>
    </row>
    <row r="210" spans="1:5">
      <c r="A210" s="73">
        <v>45135</v>
      </c>
      <c r="B210" s="74">
        <v>1.5330999999999999</v>
      </c>
      <c r="C210" s="74">
        <v>1.5148999999999999</v>
      </c>
      <c r="D210" s="74">
        <v>2.4975000000000001</v>
      </c>
    </row>
    <row r="211" spans="1:5">
      <c r="A211" s="73">
        <v>45136</v>
      </c>
      <c r="B211" s="74">
        <v>1.5330999999999999</v>
      </c>
      <c r="C211" s="74">
        <v>1.5148999999999999</v>
      </c>
      <c r="D211" s="74">
        <v>2.4975000000000001</v>
      </c>
    </row>
    <row r="212" spans="1:5">
      <c r="A212" s="73">
        <v>45137</v>
      </c>
      <c r="B212" s="74">
        <v>1.5330999999999999</v>
      </c>
      <c r="C212" s="74">
        <v>1.5148999999999999</v>
      </c>
      <c r="D212" s="74">
        <v>2.4975000000000001</v>
      </c>
    </row>
    <row r="213" spans="1:5">
      <c r="A213" s="73">
        <v>45138</v>
      </c>
      <c r="B213" s="74">
        <v>1.5330999999999999</v>
      </c>
      <c r="C213" s="74">
        <v>1.5148999999999999</v>
      </c>
      <c r="D213" s="74">
        <v>2.4975000000000001</v>
      </c>
    </row>
    <row r="214" spans="1:5">
      <c r="A214" s="73">
        <v>45139</v>
      </c>
      <c r="B214" s="74">
        <v>1.5330999999999999</v>
      </c>
      <c r="C214" s="74">
        <v>1.5148999999999999</v>
      </c>
      <c r="D214" s="74">
        <v>2.4975000000000001</v>
      </c>
    </row>
    <row r="215" spans="1:5">
      <c r="A215" s="73">
        <v>45140</v>
      </c>
      <c r="B215" s="74">
        <v>1.5744</v>
      </c>
      <c r="C215" s="74">
        <v>1.5579000000000001</v>
      </c>
      <c r="D215" s="74">
        <v>2.4264000000000001</v>
      </c>
    </row>
    <row r="216" spans="1:5">
      <c r="A216" s="73">
        <v>45141</v>
      </c>
      <c r="B216" s="74">
        <v>1.5744</v>
      </c>
      <c r="C216" s="74">
        <v>1.5579000000000001</v>
      </c>
      <c r="D216" s="74">
        <v>2.4264000000000001</v>
      </c>
    </row>
    <row r="217" spans="1:5">
      <c r="A217" s="73">
        <v>45142</v>
      </c>
      <c r="B217" s="74">
        <v>1.5744</v>
      </c>
      <c r="C217" s="74">
        <v>1.5579000000000001</v>
      </c>
      <c r="D217" s="74">
        <v>2.4264000000000001</v>
      </c>
    </row>
    <row r="218" spans="1:5">
      <c r="A218" s="73">
        <v>45143</v>
      </c>
      <c r="B218" s="74">
        <v>1.5744</v>
      </c>
      <c r="C218" s="74">
        <v>1.5579000000000001</v>
      </c>
      <c r="D218" s="74">
        <v>2.4264000000000001</v>
      </c>
    </row>
    <row r="219" spans="1:5">
      <c r="A219" s="73">
        <v>45144</v>
      </c>
      <c r="B219" s="74">
        <v>1.5744</v>
      </c>
      <c r="C219" s="74">
        <v>1.5579000000000001</v>
      </c>
      <c r="D219" s="74">
        <v>2.4264000000000001</v>
      </c>
    </row>
    <row r="220" spans="1:5">
      <c r="A220" s="73">
        <v>45145</v>
      </c>
      <c r="B220" s="74">
        <v>1.5744</v>
      </c>
      <c r="C220" s="74">
        <v>1.5579000000000001</v>
      </c>
      <c r="D220" s="74">
        <v>2.4264000000000001</v>
      </c>
    </row>
    <row r="221" spans="1:5">
      <c r="A221" s="73">
        <v>45146</v>
      </c>
      <c r="B221" s="74">
        <v>1.5744</v>
      </c>
      <c r="C221" s="74">
        <v>1.5579000000000001</v>
      </c>
      <c r="D221" s="74">
        <v>2.4264000000000001</v>
      </c>
    </row>
    <row r="222" spans="1:5">
      <c r="A222" s="73">
        <v>45147</v>
      </c>
      <c r="B222" s="74">
        <v>1.5744</v>
      </c>
      <c r="C222" s="74">
        <v>1.5579000000000001</v>
      </c>
      <c r="D222" s="74">
        <v>2.4264000000000001</v>
      </c>
    </row>
    <row r="223" spans="1:5">
      <c r="A223" s="73">
        <v>45148</v>
      </c>
      <c r="B223" s="74">
        <v>1.5744</v>
      </c>
      <c r="C223" s="74">
        <v>1.5579000000000001</v>
      </c>
      <c r="D223" s="74">
        <v>2.4264000000000001</v>
      </c>
    </row>
    <row r="224" spans="1:5">
      <c r="A224" s="73">
        <v>45149</v>
      </c>
      <c r="B224" s="74">
        <v>1.6140000000000001</v>
      </c>
      <c r="C224" s="74">
        <v>1.595</v>
      </c>
      <c r="D224" s="75">
        <v>2.4817999999999998</v>
      </c>
      <c r="E224" s="53"/>
    </row>
    <row r="225" spans="1:4">
      <c r="A225" s="73">
        <v>45150</v>
      </c>
      <c r="B225" s="74">
        <v>1.6140000000000001</v>
      </c>
      <c r="C225" s="74">
        <v>1.595</v>
      </c>
      <c r="D225" s="75">
        <v>2.4817999999999998</v>
      </c>
    </row>
    <row r="226" spans="1:4">
      <c r="A226" s="73">
        <v>45151</v>
      </c>
      <c r="B226" s="74">
        <v>1.6140000000000001</v>
      </c>
      <c r="C226" s="74">
        <v>1.595</v>
      </c>
      <c r="D226" s="75">
        <v>2.4817999999999998</v>
      </c>
    </row>
    <row r="227" spans="1:4">
      <c r="A227" s="73">
        <v>45152</v>
      </c>
      <c r="B227" s="74">
        <v>1.6140000000000001</v>
      </c>
      <c r="C227" s="74">
        <v>1.595</v>
      </c>
      <c r="D227" s="75">
        <v>2.4817999999999998</v>
      </c>
    </row>
    <row r="228" spans="1:4">
      <c r="A228" s="73">
        <v>45153</v>
      </c>
      <c r="B228" s="74">
        <v>1.5983000000000001</v>
      </c>
      <c r="C228" s="76">
        <v>1.5792999999999999</v>
      </c>
      <c r="D228" s="75">
        <v>2.4371999999999998</v>
      </c>
    </row>
    <row r="229" spans="1:4">
      <c r="A229" s="73">
        <v>45154</v>
      </c>
      <c r="B229" s="74">
        <v>1.5983000000000001</v>
      </c>
      <c r="C229" s="76">
        <v>1.5792999999999999</v>
      </c>
      <c r="D229" s="75">
        <v>2.4371999999999998</v>
      </c>
    </row>
    <row r="230" spans="1:4">
      <c r="A230" s="73">
        <v>45155</v>
      </c>
      <c r="B230" s="74">
        <v>1.5983000000000001</v>
      </c>
      <c r="C230" s="76">
        <v>1.5792999999999999</v>
      </c>
      <c r="D230" s="75">
        <v>2.4371999999999998</v>
      </c>
    </row>
    <row r="231" spans="1:4">
      <c r="A231" s="73">
        <v>45156</v>
      </c>
      <c r="B231" s="74">
        <v>1.5983000000000001</v>
      </c>
      <c r="C231" s="76">
        <v>1.5792999999999999</v>
      </c>
      <c r="D231" s="75">
        <v>2.4371999999999998</v>
      </c>
    </row>
    <row r="232" spans="1:4">
      <c r="A232" s="73">
        <v>45157</v>
      </c>
      <c r="B232" s="74">
        <v>1.5983000000000001</v>
      </c>
      <c r="C232" s="76">
        <v>1.5792999999999999</v>
      </c>
      <c r="D232" s="75">
        <v>2.4371999999999998</v>
      </c>
    </row>
    <row r="233" spans="1:4">
      <c r="A233" s="73">
        <v>45158</v>
      </c>
      <c r="B233" s="74">
        <v>1.5983000000000001</v>
      </c>
      <c r="C233" s="76">
        <v>1.5792999999999999</v>
      </c>
      <c r="D233" s="75">
        <v>2.4371999999999998</v>
      </c>
    </row>
    <row r="234" spans="1:4">
      <c r="A234" s="73">
        <v>45159</v>
      </c>
      <c r="B234" s="74">
        <v>1.5983000000000001</v>
      </c>
      <c r="C234" s="76">
        <v>1.5792999999999999</v>
      </c>
      <c r="D234" s="75">
        <v>2.4371999999999998</v>
      </c>
    </row>
    <row r="235" spans="1:4">
      <c r="A235" s="73">
        <v>45160</v>
      </c>
      <c r="B235" s="74">
        <v>1.5983000000000001</v>
      </c>
      <c r="C235" s="76">
        <v>1.5792999999999999</v>
      </c>
      <c r="D235" s="75">
        <v>2.4371999999999998</v>
      </c>
    </row>
    <row r="236" spans="1:4">
      <c r="A236" s="73">
        <v>45161</v>
      </c>
      <c r="B236" s="74">
        <v>1.5983000000000001</v>
      </c>
      <c r="C236" s="76">
        <v>1.5792999999999999</v>
      </c>
      <c r="D236" s="75">
        <v>2.4371999999999998</v>
      </c>
    </row>
    <row r="237" spans="1:4">
      <c r="A237" s="73">
        <v>45162</v>
      </c>
      <c r="B237" s="74">
        <v>1.5983000000000001</v>
      </c>
      <c r="C237" s="76">
        <v>1.5792999999999999</v>
      </c>
      <c r="D237" s="75">
        <v>2.4371999999999998</v>
      </c>
    </row>
    <row r="238" spans="1:4">
      <c r="A238" s="73">
        <v>45163</v>
      </c>
      <c r="B238" s="74">
        <v>1.5983000000000001</v>
      </c>
      <c r="C238" s="76">
        <v>1.5792999999999999</v>
      </c>
      <c r="D238" s="75">
        <v>2.4371999999999998</v>
      </c>
    </row>
    <row r="239" spans="1:4">
      <c r="A239" s="73">
        <v>45164</v>
      </c>
      <c r="B239" s="74">
        <v>1.5983000000000001</v>
      </c>
      <c r="C239" s="76">
        <v>1.5792999999999999</v>
      </c>
      <c r="D239" s="75">
        <v>2.4371999999999998</v>
      </c>
    </row>
    <row r="240" spans="1:4">
      <c r="A240" s="73">
        <v>45165</v>
      </c>
      <c r="B240" s="74">
        <v>1.5983000000000001</v>
      </c>
      <c r="C240" s="76">
        <v>1.5792999999999999</v>
      </c>
      <c r="D240" s="75">
        <v>2.4371999999999998</v>
      </c>
    </row>
    <row r="241" spans="1:5">
      <c r="A241" s="73">
        <v>45166</v>
      </c>
      <c r="B241" s="74">
        <v>1.5983000000000001</v>
      </c>
      <c r="C241" s="76">
        <v>1.5792999999999999</v>
      </c>
      <c r="D241" s="75">
        <v>2.4371999999999998</v>
      </c>
    </row>
    <row r="242" spans="1:5">
      <c r="A242" s="73">
        <v>45167</v>
      </c>
      <c r="B242" s="76">
        <v>1.6355</v>
      </c>
      <c r="C242" s="74">
        <v>1.619</v>
      </c>
      <c r="D242" s="75">
        <v>2.4826000000000001</v>
      </c>
    </row>
    <row r="243" spans="1:5">
      <c r="A243" s="73">
        <v>45168</v>
      </c>
      <c r="B243" s="76">
        <v>1.6355</v>
      </c>
      <c r="C243" s="74">
        <v>1.619</v>
      </c>
      <c r="D243" s="75">
        <v>2.4826000000000001</v>
      </c>
    </row>
    <row r="244" spans="1:5">
      <c r="A244" s="73">
        <v>45169</v>
      </c>
      <c r="B244" s="76">
        <v>1.6355</v>
      </c>
      <c r="C244" s="74">
        <v>1.619</v>
      </c>
      <c r="D244" s="75">
        <v>2.4826000000000001</v>
      </c>
    </row>
    <row r="245" spans="1:5">
      <c r="A245" s="73">
        <v>45170</v>
      </c>
      <c r="B245" s="75">
        <v>1.5926</v>
      </c>
      <c r="C245" s="75">
        <v>1.5769</v>
      </c>
      <c r="D245" s="75">
        <v>2.4331</v>
      </c>
    </row>
    <row r="246" spans="1:5">
      <c r="A246" s="73">
        <v>45171</v>
      </c>
      <c r="B246" s="75">
        <v>1.5926</v>
      </c>
      <c r="C246" s="75">
        <v>1.5769</v>
      </c>
      <c r="D246" s="75">
        <v>2.4331</v>
      </c>
    </row>
    <row r="247" spans="1:5">
      <c r="A247" s="73">
        <v>45172</v>
      </c>
      <c r="B247" s="75">
        <v>1.5926</v>
      </c>
      <c r="C247" s="75">
        <v>1.5769</v>
      </c>
      <c r="D247" s="75">
        <v>2.4331</v>
      </c>
    </row>
    <row r="248" spans="1:5">
      <c r="A248" s="73">
        <v>45173</v>
      </c>
      <c r="B248" s="75">
        <v>1.5926</v>
      </c>
      <c r="C248" s="75">
        <v>1.5769</v>
      </c>
      <c r="D248" s="75">
        <v>2.4331</v>
      </c>
    </row>
    <row r="249" spans="1:5">
      <c r="A249" s="73">
        <v>45174</v>
      </c>
      <c r="B249" s="75">
        <v>1.6115999999999999</v>
      </c>
      <c r="C249" s="77">
        <v>1.595</v>
      </c>
      <c r="D249" s="75">
        <v>2.4727000000000001</v>
      </c>
      <c r="E249" s="53"/>
    </row>
    <row r="250" spans="1:5">
      <c r="A250" s="73">
        <v>45175</v>
      </c>
      <c r="B250" s="75">
        <v>1.6115999999999999</v>
      </c>
      <c r="C250" s="77">
        <v>1.595</v>
      </c>
      <c r="D250" s="75">
        <v>2.4727000000000001</v>
      </c>
    </row>
    <row r="251" spans="1:5">
      <c r="A251" s="73">
        <v>45176</v>
      </c>
      <c r="B251" s="75">
        <v>1.6115999999999999</v>
      </c>
      <c r="C251" s="77">
        <v>1.595</v>
      </c>
      <c r="D251" s="75">
        <v>2.4727000000000001</v>
      </c>
    </row>
    <row r="252" spans="1:5">
      <c r="A252" s="73">
        <v>45177</v>
      </c>
      <c r="B252" s="75">
        <v>1.6115999999999999</v>
      </c>
      <c r="C252" s="77">
        <v>1.595</v>
      </c>
      <c r="D252" s="75">
        <v>2.4727000000000001</v>
      </c>
    </row>
    <row r="253" spans="1:5">
      <c r="A253" s="73">
        <v>45178</v>
      </c>
      <c r="B253" s="75">
        <v>1.6115999999999999</v>
      </c>
      <c r="C253" s="77">
        <v>1.595</v>
      </c>
      <c r="D253" s="75">
        <v>2.4727000000000001</v>
      </c>
    </row>
    <row r="254" spans="1:5">
      <c r="A254" s="73">
        <v>45179</v>
      </c>
      <c r="B254" s="75">
        <v>1.6115999999999999</v>
      </c>
      <c r="C254" s="77">
        <v>1.595</v>
      </c>
      <c r="D254" s="75">
        <v>2.4727000000000001</v>
      </c>
    </row>
    <row r="255" spans="1:5">
      <c r="A255" s="73">
        <v>45180</v>
      </c>
      <c r="B255" s="75">
        <v>1.6115999999999999</v>
      </c>
      <c r="C255" s="77">
        <v>1.595</v>
      </c>
      <c r="D255" s="75">
        <v>2.4727000000000001</v>
      </c>
    </row>
    <row r="256" spans="1:5">
      <c r="A256" s="73">
        <v>45181</v>
      </c>
      <c r="B256" s="75">
        <v>1.6752</v>
      </c>
      <c r="C256" s="75">
        <v>1.6545000000000001</v>
      </c>
      <c r="D256" s="75">
        <v>2.5727000000000002</v>
      </c>
    </row>
    <row r="257" spans="1:4">
      <c r="A257" s="73">
        <v>45182</v>
      </c>
      <c r="B257" s="75">
        <v>1.6752</v>
      </c>
      <c r="C257" s="75">
        <v>1.6545000000000001</v>
      </c>
      <c r="D257" s="75">
        <v>2.5727000000000002</v>
      </c>
    </row>
    <row r="258" spans="1:4">
      <c r="A258" s="73">
        <v>45183</v>
      </c>
      <c r="B258" s="75">
        <v>1.6752</v>
      </c>
      <c r="C258" s="75">
        <v>1.6545000000000001</v>
      </c>
      <c r="D258" s="75">
        <v>2.5727000000000002</v>
      </c>
    </row>
    <row r="259" spans="1:4">
      <c r="A259" s="73">
        <v>45184</v>
      </c>
      <c r="B259" s="75">
        <v>1.6752</v>
      </c>
      <c r="C259" s="75">
        <v>1.6545000000000001</v>
      </c>
      <c r="D259" s="75">
        <v>2.5727000000000002</v>
      </c>
    </row>
    <row r="260" spans="1:4">
      <c r="A260" s="73">
        <v>45185</v>
      </c>
      <c r="B260" s="75">
        <v>1.6752</v>
      </c>
      <c r="C260" s="75">
        <v>1.6545000000000001</v>
      </c>
      <c r="D260" s="75">
        <v>2.5727000000000002</v>
      </c>
    </row>
    <row r="261" spans="1:4">
      <c r="A261" s="73">
        <v>45186</v>
      </c>
      <c r="B261" s="75">
        <v>1.6752</v>
      </c>
      <c r="C261" s="75">
        <v>1.6545000000000001</v>
      </c>
      <c r="D261" s="75">
        <v>2.5727000000000002</v>
      </c>
    </row>
    <row r="262" spans="1:4">
      <c r="A262" s="73">
        <v>45187</v>
      </c>
      <c r="B262" s="75">
        <v>1.6752</v>
      </c>
      <c r="C262" s="75">
        <v>1.6545000000000001</v>
      </c>
      <c r="D262" s="75">
        <v>2.5727000000000002</v>
      </c>
    </row>
    <row r="263" spans="1:4">
      <c r="A263" s="73">
        <v>45188</v>
      </c>
      <c r="B263" s="75">
        <v>1.6752</v>
      </c>
      <c r="C263" s="75">
        <v>1.6545000000000001</v>
      </c>
      <c r="D263" s="75">
        <v>2.5727000000000002</v>
      </c>
    </row>
    <row r="264" spans="1:4">
      <c r="A264" s="73">
        <v>45189</v>
      </c>
      <c r="B264" s="75">
        <v>1.6752</v>
      </c>
      <c r="C264" s="75">
        <v>1.6545000000000001</v>
      </c>
      <c r="D264" s="75">
        <v>2.5727000000000002</v>
      </c>
    </row>
    <row r="265" spans="1:4">
      <c r="A265" s="73">
        <v>45190</v>
      </c>
      <c r="B265" s="75">
        <v>1.6752</v>
      </c>
      <c r="C265" s="75">
        <v>1.6545000000000001</v>
      </c>
      <c r="D265" s="75">
        <v>2.5727000000000002</v>
      </c>
    </row>
    <row r="266" spans="1:4">
      <c r="A266" s="73">
        <v>45191</v>
      </c>
      <c r="B266" s="75">
        <v>1.6752</v>
      </c>
      <c r="C266" s="75">
        <v>1.6545000000000001</v>
      </c>
      <c r="D266" s="75">
        <v>2.5727000000000002</v>
      </c>
    </row>
    <row r="267" spans="1:4">
      <c r="A267" s="73">
        <v>45192</v>
      </c>
      <c r="B267" s="75">
        <v>1.6752</v>
      </c>
      <c r="C267" s="75">
        <v>1.6545000000000001</v>
      </c>
      <c r="D267" s="75">
        <v>2.5727000000000002</v>
      </c>
    </row>
    <row r="268" spans="1:4">
      <c r="A268" s="73">
        <v>45193</v>
      </c>
      <c r="B268" s="75">
        <v>1.6752</v>
      </c>
      <c r="C268" s="75">
        <v>1.6545000000000001</v>
      </c>
      <c r="D268" s="75">
        <v>2.5727000000000002</v>
      </c>
    </row>
    <row r="269" spans="1:4">
      <c r="A269" s="73">
        <v>45194</v>
      </c>
      <c r="B269" s="75">
        <v>1.6752</v>
      </c>
      <c r="C269" s="75">
        <v>1.6545000000000001</v>
      </c>
      <c r="D269" s="75">
        <v>2.5727000000000002</v>
      </c>
    </row>
    <row r="270" spans="1:4">
      <c r="A270" s="73">
        <v>45195</v>
      </c>
      <c r="B270" s="75">
        <v>1.6752</v>
      </c>
      <c r="C270" s="75">
        <v>1.6545000000000001</v>
      </c>
      <c r="D270" s="75">
        <v>2.5727000000000002</v>
      </c>
    </row>
    <row r="271" spans="1:4">
      <c r="A271" s="73">
        <v>45196</v>
      </c>
      <c r="B271" s="75">
        <v>1.6752</v>
      </c>
      <c r="C271" s="75">
        <v>1.6545000000000001</v>
      </c>
      <c r="D271" s="75">
        <v>2.5727000000000002</v>
      </c>
    </row>
    <row r="272" spans="1:4">
      <c r="A272" s="73">
        <v>45197</v>
      </c>
      <c r="B272" s="77">
        <v>1.6520999999999999</v>
      </c>
      <c r="C272" s="77">
        <v>1.6281000000000001</v>
      </c>
      <c r="D272" s="75">
        <v>2.6602999999999999</v>
      </c>
    </row>
    <row r="273" spans="1:4">
      <c r="A273" s="73">
        <v>45198</v>
      </c>
      <c r="B273" s="77">
        <v>1.6520999999999999</v>
      </c>
      <c r="C273" s="77">
        <v>1.6281000000000001</v>
      </c>
      <c r="D273" s="75">
        <v>2.6602999999999999</v>
      </c>
    </row>
    <row r="274" spans="1:4">
      <c r="A274" s="73">
        <v>45199</v>
      </c>
      <c r="B274" s="77">
        <v>1.6909000000000001</v>
      </c>
      <c r="C274" s="77">
        <v>1.6660999999999999</v>
      </c>
      <c r="D274" s="75">
        <v>2.6991999999999998</v>
      </c>
    </row>
    <row r="275" spans="1:4">
      <c r="A275" s="73">
        <v>45200</v>
      </c>
      <c r="B275" s="77">
        <v>1.6909000000000001</v>
      </c>
      <c r="C275" s="77">
        <v>1.6660999999999999</v>
      </c>
      <c r="D275" s="75">
        <v>2.6991999999999998</v>
      </c>
    </row>
    <row r="276" spans="1:4">
      <c r="A276" s="73">
        <v>45201</v>
      </c>
      <c r="B276" s="77">
        <v>1.6909000000000001</v>
      </c>
      <c r="C276" s="77">
        <v>1.6660999999999999</v>
      </c>
      <c r="D276" s="75">
        <v>2.6991999999999998</v>
      </c>
    </row>
    <row r="277" spans="1:4">
      <c r="A277" s="73">
        <v>45202</v>
      </c>
      <c r="B277" s="77">
        <v>1.6934</v>
      </c>
      <c r="C277" s="77">
        <v>1.6686000000000001</v>
      </c>
      <c r="D277" s="77">
        <v>2.7017000000000002</v>
      </c>
    </row>
    <row r="278" spans="1:4">
      <c r="A278" s="73">
        <v>45203</v>
      </c>
      <c r="B278" s="77">
        <v>1.6701999999999999</v>
      </c>
      <c r="C278" s="77">
        <v>1.6471</v>
      </c>
      <c r="D278" s="77">
        <v>2.6379999999999999</v>
      </c>
    </row>
    <row r="279" spans="1:4">
      <c r="A279" s="73">
        <v>45204</v>
      </c>
      <c r="B279" s="77">
        <v>1.6701999999999999</v>
      </c>
      <c r="C279" s="77">
        <v>1.6471</v>
      </c>
      <c r="D279" s="77">
        <v>2.6379999999999999</v>
      </c>
    </row>
    <row r="280" spans="1:4">
      <c r="A280" s="73">
        <v>45205</v>
      </c>
      <c r="B280" s="77">
        <v>1.6701999999999999</v>
      </c>
      <c r="C280" s="77">
        <v>1.6471</v>
      </c>
      <c r="D280" s="77">
        <v>2.6379999999999999</v>
      </c>
    </row>
    <row r="281" spans="1:4">
      <c r="A281" s="73">
        <v>45206</v>
      </c>
      <c r="B281" s="77">
        <v>1.5933999999999999</v>
      </c>
      <c r="C281" s="77">
        <v>1.5727</v>
      </c>
      <c r="D281" s="77">
        <v>2.5619999999999998</v>
      </c>
    </row>
    <row r="282" spans="1:4">
      <c r="A282" s="73">
        <v>45207</v>
      </c>
      <c r="B282" s="77">
        <v>1.5933999999999999</v>
      </c>
      <c r="C282" s="77">
        <v>1.5727</v>
      </c>
      <c r="D282" s="77">
        <v>2.5619999999999998</v>
      </c>
    </row>
    <row r="283" spans="1:4">
      <c r="A283" s="73">
        <v>45208</v>
      </c>
      <c r="B283" s="77">
        <v>1.5933999999999999</v>
      </c>
      <c r="C283" s="77">
        <v>1.5727</v>
      </c>
      <c r="D283" s="77">
        <v>2.5619999999999998</v>
      </c>
    </row>
    <row r="284" spans="1:4">
      <c r="A284" s="73">
        <v>45209</v>
      </c>
      <c r="B284" s="77">
        <v>1.5933999999999999</v>
      </c>
      <c r="C284" s="77">
        <v>1.5727</v>
      </c>
      <c r="D284" s="77">
        <v>2.5619999999999998</v>
      </c>
    </row>
    <row r="285" spans="1:4">
      <c r="A285" s="73">
        <v>45210</v>
      </c>
      <c r="B285" s="74">
        <v>1.6083000000000001</v>
      </c>
      <c r="C285" s="74">
        <v>1.5860000000000001</v>
      </c>
      <c r="D285" s="76">
        <v>2.5777000000000001</v>
      </c>
    </row>
    <row r="286" spans="1:4">
      <c r="A286" s="73">
        <v>45211</v>
      </c>
      <c r="B286" s="74">
        <v>1.6083000000000001</v>
      </c>
      <c r="C286" s="74">
        <v>1.5860000000000001</v>
      </c>
      <c r="D286" s="76">
        <v>2.5777000000000001</v>
      </c>
    </row>
    <row r="287" spans="1:4">
      <c r="A287" s="73">
        <v>45212</v>
      </c>
      <c r="B287" s="74">
        <v>1.6083000000000001</v>
      </c>
      <c r="C287" s="74">
        <v>1.5860000000000001</v>
      </c>
      <c r="D287" s="76">
        <v>2.5777000000000001</v>
      </c>
    </row>
    <row r="288" spans="1:4">
      <c r="A288" s="73">
        <v>45213</v>
      </c>
      <c r="B288" s="74">
        <v>1.6083000000000001</v>
      </c>
      <c r="C288" s="74">
        <v>1.5860000000000001</v>
      </c>
      <c r="D288" s="76">
        <v>2.5777000000000001</v>
      </c>
    </row>
    <row r="289" spans="1:5">
      <c r="A289" s="73">
        <v>45214</v>
      </c>
      <c r="B289" s="74">
        <v>1.6083000000000001</v>
      </c>
      <c r="C289" s="74">
        <v>1.5860000000000001</v>
      </c>
      <c r="D289" s="76">
        <v>2.5777000000000001</v>
      </c>
    </row>
    <row r="290" spans="1:5">
      <c r="A290" s="73">
        <v>45215</v>
      </c>
      <c r="B290" s="74">
        <v>1.6083000000000001</v>
      </c>
      <c r="C290" s="74">
        <v>1.5860000000000001</v>
      </c>
      <c r="D290" s="76">
        <v>2.5777000000000001</v>
      </c>
    </row>
    <row r="291" spans="1:5">
      <c r="A291" s="73">
        <v>45216</v>
      </c>
      <c r="B291" s="74">
        <v>1.6083000000000001</v>
      </c>
      <c r="C291" s="74">
        <v>1.5860000000000001</v>
      </c>
      <c r="D291" s="76">
        <v>2.5777000000000001</v>
      </c>
    </row>
    <row r="292" spans="1:5">
      <c r="A292" s="73">
        <v>45217</v>
      </c>
      <c r="B292" s="74">
        <v>1.6083000000000001</v>
      </c>
      <c r="C292" s="74">
        <v>1.5860000000000001</v>
      </c>
      <c r="D292" s="76">
        <v>2.5777000000000001</v>
      </c>
    </row>
    <row r="293" spans="1:5">
      <c r="A293" s="73">
        <v>45218</v>
      </c>
      <c r="B293" s="74">
        <v>1.6223000000000001</v>
      </c>
      <c r="C293" s="74">
        <v>1.6</v>
      </c>
      <c r="D293" s="74">
        <v>2.5280999999999998</v>
      </c>
    </row>
    <row r="294" spans="1:5">
      <c r="A294" s="73">
        <v>45219</v>
      </c>
      <c r="B294" s="74">
        <v>1.6223000000000001</v>
      </c>
      <c r="C294" s="74">
        <v>1.6</v>
      </c>
      <c r="D294" s="74">
        <v>2.5280999999999998</v>
      </c>
    </row>
    <row r="295" spans="1:5">
      <c r="A295" s="73">
        <v>45220</v>
      </c>
      <c r="B295" s="74">
        <v>1.6223000000000001</v>
      </c>
      <c r="C295" s="74">
        <v>1.6</v>
      </c>
      <c r="D295" s="74">
        <v>2.5280999999999998</v>
      </c>
      <c r="E295" s="45"/>
    </row>
    <row r="296" spans="1:5">
      <c r="A296" s="73">
        <v>45221</v>
      </c>
      <c r="B296" s="74">
        <v>1.6223000000000001</v>
      </c>
      <c r="C296" s="74">
        <v>1.6</v>
      </c>
      <c r="D296" s="74">
        <v>2.5280999999999998</v>
      </c>
    </row>
    <row r="297" spans="1:5">
      <c r="A297" s="73">
        <v>45222</v>
      </c>
      <c r="B297" s="74">
        <v>1.6223000000000001</v>
      </c>
      <c r="C297" s="74">
        <v>1.6</v>
      </c>
      <c r="D297" s="74">
        <v>2.5280999999999998</v>
      </c>
    </row>
    <row r="298" spans="1:5">
      <c r="A298" s="73">
        <v>45223</v>
      </c>
      <c r="B298" s="74">
        <v>1.6223000000000001</v>
      </c>
      <c r="C298" s="74">
        <v>1.6</v>
      </c>
      <c r="D298" s="74">
        <v>2.5280999999999998</v>
      </c>
    </row>
    <row r="299" spans="1:5">
      <c r="A299" s="73">
        <v>45224</v>
      </c>
      <c r="B299" s="74">
        <v>1.6223000000000001</v>
      </c>
      <c r="C299" s="74">
        <v>1.6</v>
      </c>
      <c r="D299" s="74">
        <v>2.5280999999999998</v>
      </c>
    </row>
    <row r="300" spans="1:5">
      <c r="A300" s="73">
        <v>45225</v>
      </c>
      <c r="B300" s="74">
        <v>1.6223000000000001</v>
      </c>
      <c r="C300" s="74">
        <v>1.6</v>
      </c>
      <c r="D300" s="74">
        <v>2.5280999999999998</v>
      </c>
    </row>
    <row r="301" spans="1:5">
      <c r="A301" s="73">
        <v>45226</v>
      </c>
      <c r="B301" s="74">
        <v>1.6223000000000001</v>
      </c>
      <c r="C301" s="74">
        <v>1.6</v>
      </c>
      <c r="D301" s="74">
        <v>2.5280999999999998</v>
      </c>
    </row>
    <row r="302" spans="1:5">
      <c r="A302" s="73">
        <v>45227</v>
      </c>
      <c r="B302" s="74">
        <v>1.6223000000000001</v>
      </c>
      <c r="C302" s="74">
        <v>1.6</v>
      </c>
      <c r="D302" s="74">
        <v>2.5280999999999998</v>
      </c>
    </row>
    <row r="303" spans="1:5">
      <c r="A303" s="73">
        <v>45228</v>
      </c>
      <c r="B303" s="74">
        <v>1.6223000000000001</v>
      </c>
      <c r="C303" s="74">
        <v>1.6</v>
      </c>
      <c r="D303" s="74">
        <v>2.5280999999999998</v>
      </c>
    </row>
    <row r="304" spans="1:5">
      <c r="A304" s="73">
        <v>45229</v>
      </c>
      <c r="B304" s="74">
        <v>1.6223000000000001</v>
      </c>
      <c r="C304" s="74">
        <v>1.6</v>
      </c>
      <c r="D304" s="74">
        <v>2.5280999999999998</v>
      </c>
    </row>
    <row r="305" spans="1:6">
      <c r="A305" s="73">
        <v>45230</v>
      </c>
      <c r="B305" s="74">
        <v>1.6041000000000001</v>
      </c>
      <c r="C305" s="74">
        <v>1.5818000000000001</v>
      </c>
      <c r="D305" s="74">
        <v>2.5017</v>
      </c>
    </row>
    <row r="306" spans="1:6">
      <c r="A306" s="73">
        <v>45231</v>
      </c>
      <c r="B306" s="76">
        <v>1.5901000000000001</v>
      </c>
      <c r="C306" s="76">
        <v>1.5710999999999999</v>
      </c>
      <c r="D306" s="76">
        <v>2.4802</v>
      </c>
      <c r="E306" s="45"/>
    </row>
    <row r="307" spans="1:6">
      <c r="A307" s="73">
        <v>45232</v>
      </c>
      <c r="B307" s="76">
        <v>1.5901000000000001</v>
      </c>
      <c r="C307" s="76">
        <v>1.5710999999999999</v>
      </c>
      <c r="D307" s="76">
        <v>2.4802</v>
      </c>
    </row>
    <row r="308" spans="1:6">
      <c r="A308" s="73">
        <v>45233</v>
      </c>
      <c r="B308" s="76">
        <v>1.5901000000000001</v>
      </c>
      <c r="C308" s="76">
        <v>1.5710999999999999</v>
      </c>
      <c r="D308" s="76">
        <v>2.4802</v>
      </c>
      <c r="F308" s="51"/>
    </row>
    <row r="309" spans="1:6">
      <c r="A309" s="73">
        <v>45234</v>
      </c>
      <c r="B309" s="76">
        <v>1.6173999999999999</v>
      </c>
      <c r="C309" s="76">
        <v>1.5974999999999999</v>
      </c>
      <c r="D309" s="74">
        <v>2.5057999999999998</v>
      </c>
    </row>
    <row r="310" spans="1:6">
      <c r="A310" s="73">
        <v>45235</v>
      </c>
      <c r="B310" s="76">
        <v>1.6173999999999999</v>
      </c>
      <c r="C310" s="76">
        <v>1.5974999999999999</v>
      </c>
      <c r="D310" s="74">
        <v>2.5057999999999998</v>
      </c>
    </row>
    <row r="311" spans="1:6">
      <c r="A311" s="73">
        <v>45236</v>
      </c>
      <c r="B311" s="76">
        <v>1.6173999999999999</v>
      </c>
      <c r="C311" s="76">
        <v>1.5974999999999999</v>
      </c>
      <c r="D311" s="74">
        <v>2.5057999999999998</v>
      </c>
    </row>
    <row r="312" spans="1:6">
      <c r="A312" s="73">
        <v>45237</v>
      </c>
      <c r="B312" s="76">
        <v>1.6173999999999999</v>
      </c>
      <c r="C312" s="76">
        <v>1.5974999999999999</v>
      </c>
      <c r="D312" s="74">
        <v>2.5057999999999998</v>
      </c>
    </row>
    <row r="313" spans="1:6">
      <c r="A313" s="73">
        <v>45238</v>
      </c>
      <c r="B313" s="74">
        <v>1.5933999999999999</v>
      </c>
      <c r="C313" s="74">
        <v>1.5751999999999999</v>
      </c>
      <c r="D313" s="74">
        <v>2.4157000000000002</v>
      </c>
    </row>
    <row r="314" spans="1:6">
      <c r="A314" s="73">
        <v>45239</v>
      </c>
      <c r="B314" s="74">
        <v>1.5933999999999999</v>
      </c>
      <c r="C314" s="74">
        <v>1.5751999999999999</v>
      </c>
      <c r="D314" s="74">
        <v>2.4157000000000002</v>
      </c>
    </row>
    <row r="315" spans="1:6">
      <c r="A315" s="73">
        <v>45240</v>
      </c>
      <c r="B315" s="74">
        <v>1.5933999999999999</v>
      </c>
      <c r="C315" s="74">
        <v>1.5751999999999999</v>
      </c>
      <c r="D315" s="74">
        <v>2.4157000000000002</v>
      </c>
    </row>
    <row r="316" spans="1:6">
      <c r="A316" s="73">
        <v>45241</v>
      </c>
      <c r="B316" s="74">
        <v>1.5933999999999999</v>
      </c>
      <c r="C316" s="74">
        <v>1.5751999999999999</v>
      </c>
      <c r="D316" s="74">
        <v>2.4157000000000002</v>
      </c>
    </row>
    <row r="317" spans="1:6">
      <c r="A317" s="73">
        <v>45242</v>
      </c>
      <c r="B317" s="74">
        <v>1.5933999999999999</v>
      </c>
      <c r="C317" s="74">
        <v>1.5751999999999999</v>
      </c>
      <c r="D317" s="74">
        <v>2.4157000000000002</v>
      </c>
    </row>
    <row r="318" spans="1:6">
      <c r="A318" s="73">
        <v>45243</v>
      </c>
      <c r="B318" s="74">
        <v>1.5933999999999999</v>
      </c>
      <c r="C318" s="74">
        <v>1.5751999999999999</v>
      </c>
      <c r="D318" s="74">
        <v>2.4157000000000002</v>
      </c>
    </row>
    <row r="319" spans="1:6">
      <c r="A319" s="73">
        <v>45244</v>
      </c>
      <c r="B319" s="76">
        <v>1.5371999999999999</v>
      </c>
      <c r="C319" s="74">
        <v>1.5223</v>
      </c>
      <c r="D319" s="74">
        <v>2.2627999999999999</v>
      </c>
    </row>
    <row r="320" spans="1:6">
      <c r="A320" s="73">
        <v>45245</v>
      </c>
      <c r="B320" s="76">
        <v>1.5371999999999999</v>
      </c>
      <c r="C320" s="74">
        <v>1.5223</v>
      </c>
      <c r="D320" s="74">
        <v>2.2627999999999999</v>
      </c>
    </row>
    <row r="321" spans="1:4">
      <c r="A321" s="73">
        <v>45246</v>
      </c>
      <c r="B321" s="76">
        <v>1.5371999999999999</v>
      </c>
      <c r="C321" s="74">
        <v>1.5223</v>
      </c>
      <c r="D321" s="74">
        <v>2.2627999999999999</v>
      </c>
    </row>
    <row r="322" spans="1:4">
      <c r="A322" s="73">
        <v>45247</v>
      </c>
      <c r="B322" s="74">
        <v>1.5587</v>
      </c>
      <c r="C322" s="74">
        <v>1.5438000000000001</v>
      </c>
      <c r="D322" s="74">
        <v>2.2826</v>
      </c>
    </row>
    <row r="323" spans="1:4">
      <c r="A323" s="73">
        <v>45248</v>
      </c>
      <c r="B323" s="74">
        <v>1.5314000000000001</v>
      </c>
      <c r="C323" s="74">
        <v>1.5438000000000001</v>
      </c>
      <c r="D323" s="74">
        <v>2.2826</v>
      </c>
    </row>
    <row r="324" spans="1:4">
      <c r="A324" s="73">
        <v>45249</v>
      </c>
      <c r="B324" s="74">
        <v>1.5314000000000001</v>
      </c>
      <c r="C324" s="74">
        <v>1.5438000000000001</v>
      </c>
      <c r="D324" s="74">
        <v>2.2826</v>
      </c>
    </row>
    <row r="325" spans="1:4">
      <c r="A325" s="73">
        <v>45250</v>
      </c>
      <c r="B325" s="74">
        <v>1.5314000000000001</v>
      </c>
      <c r="C325" s="74">
        <v>1.5438000000000001</v>
      </c>
      <c r="D325" s="74">
        <v>2.2826</v>
      </c>
    </row>
    <row r="326" spans="1:4">
      <c r="A326" s="73">
        <v>45251</v>
      </c>
      <c r="B326" s="74">
        <v>1.5314000000000001</v>
      </c>
      <c r="C326" s="74">
        <v>1.5438000000000001</v>
      </c>
      <c r="D326" s="74">
        <v>2.2826</v>
      </c>
    </row>
    <row r="327" spans="1:4">
      <c r="A327" s="73">
        <v>45252</v>
      </c>
      <c r="B327" s="74">
        <v>1.5455000000000001</v>
      </c>
      <c r="C327" s="74">
        <v>1.5314000000000001</v>
      </c>
      <c r="D327" s="74">
        <v>2.2511999999999999</v>
      </c>
    </row>
    <row r="328" spans="1:4">
      <c r="A328" s="73">
        <v>45253</v>
      </c>
      <c r="B328" s="74">
        <v>1.5455000000000001</v>
      </c>
      <c r="C328" s="74">
        <v>1.5314000000000001</v>
      </c>
      <c r="D328" s="74">
        <v>2.2511999999999999</v>
      </c>
    </row>
    <row r="329" spans="1:4">
      <c r="A329" s="73">
        <v>45254</v>
      </c>
      <c r="B329" s="74">
        <v>1.5455000000000001</v>
      </c>
      <c r="C329" s="74">
        <v>1.5314000000000001</v>
      </c>
      <c r="D329" s="74">
        <v>2.2511999999999999</v>
      </c>
    </row>
    <row r="330" spans="1:4">
      <c r="A330" s="73">
        <v>45255</v>
      </c>
      <c r="B330" s="74">
        <v>1.5455000000000001</v>
      </c>
      <c r="C330" s="74">
        <v>1.5314000000000001</v>
      </c>
      <c r="D330" s="74">
        <v>2.2511999999999999</v>
      </c>
    </row>
    <row r="331" spans="1:4">
      <c r="A331" s="73">
        <v>45256</v>
      </c>
      <c r="B331" s="74">
        <v>1.5455000000000001</v>
      </c>
      <c r="C331" s="74">
        <v>1.5314000000000001</v>
      </c>
      <c r="D331" s="74">
        <v>2.2511999999999999</v>
      </c>
    </row>
    <row r="332" spans="1:4">
      <c r="A332" s="73">
        <v>45257</v>
      </c>
      <c r="B332" s="74">
        <v>1.5455000000000001</v>
      </c>
      <c r="C332" s="74">
        <v>1.5314000000000001</v>
      </c>
      <c r="D332" s="74">
        <v>2.2511999999999999</v>
      </c>
    </row>
    <row r="333" spans="1:4">
      <c r="A333" s="73">
        <v>45258</v>
      </c>
      <c r="B333" s="74">
        <v>1.5455000000000001</v>
      </c>
      <c r="C333" s="74">
        <v>1.5314000000000001</v>
      </c>
      <c r="D333" s="74">
        <v>2.2511999999999999</v>
      </c>
    </row>
    <row r="334" spans="1:4">
      <c r="A334" s="73">
        <v>45259</v>
      </c>
      <c r="B334" s="74">
        <v>1.5455000000000001</v>
      </c>
      <c r="C334" s="74">
        <v>1.5314000000000001</v>
      </c>
      <c r="D334" s="74">
        <v>2.2511999999999999</v>
      </c>
    </row>
    <row r="335" spans="1:4">
      <c r="A335" s="73">
        <v>45260</v>
      </c>
      <c r="B335" s="74">
        <v>1.5455000000000001</v>
      </c>
      <c r="C335" s="74">
        <v>1.5314000000000001</v>
      </c>
      <c r="D335" s="74">
        <v>2.2511999999999999</v>
      </c>
    </row>
    <row r="336" spans="1:4">
      <c r="A336" s="73">
        <v>45261</v>
      </c>
      <c r="B336" s="74">
        <v>1.5455000000000001</v>
      </c>
      <c r="C336" s="74">
        <v>1.5314000000000001</v>
      </c>
      <c r="D336" s="74">
        <v>2.2511999999999999</v>
      </c>
    </row>
    <row r="337" spans="1:4">
      <c r="A337" s="73">
        <v>45262</v>
      </c>
      <c r="B337" s="74">
        <v>1.5106999999999999</v>
      </c>
      <c r="C337" s="74">
        <v>1.4983</v>
      </c>
      <c r="D337" s="74">
        <v>2.2033</v>
      </c>
    </row>
    <row r="338" spans="1:4">
      <c r="A338" s="73">
        <v>45263</v>
      </c>
      <c r="B338" s="74">
        <v>1.5106999999999999</v>
      </c>
      <c r="C338" s="74">
        <v>1.4983</v>
      </c>
      <c r="D338" s="74">
        <v>2.2033</v>
      </c>
    </row>
    <row r="339" spans="1:4">
      <c r="A339" s="73">
        <v>45264</v>
      </c>
      <c r="B339" s="74">
        <v>1.5106999999999999</v>
      </c>
      <c r="C339" s="74">
        <v>1.4983</v>
      </c>
      <c r="D339" s="74">
        <v>2.2033</v>
      </c>
    </row>
    <row r="340" spans="1:4">
      <c r="A340" s="73">
        <v>45265</v>
      </c>
      <c r="B340" s="74">
        <v>1.5106999999999999</v>
      </c>
      <c r="C340" s="74">
        <v>1.4983</v>
      </c>
      <c r="D340" s="74">
        <v>2.2033</v>
      </c>
    </row>
    <row r="341" spans="1:4">
      <c r="A341" s="73">
        <v>45266</v>
      </c>
      <c r="B341" s="74">
        <v>1.5106999999999999</v>
      </c>
      <c r="C341" s="74">
        <v>1.4983</v>
      </c>
      <c r="D341" s="74">
        <v>2.2033</v>
      </c>
    </row>
    <row r="342" spans="1:4">
      <c r="A342" s="73">
        <v>45267</v>
      </c>
      <c r="B342" s="74">
        <v>1.5106999999999999</v>
      </c>
      <c r="C342" s="74">
        <v>1.4983</v>
      </c>
      <c r="D342" s="74">
        <v>2.2033</v>
      </c>
    </row>
    <row r="343" spans="1:4">
      <c r="A343" s="73">
        <v>45268</v>
      </c>
      <c r="B343" s="74">
        <v>1.5106999999999999</v>
      </c>
      <c r="C343" s="74">
        <v>1.4983</v>
      </c>
      <c r="D343" s="74">
        <v>2.2033</v>
      </c>
    </row>
    <row r="344" spans="1:4">
      <c r="A344" s="73">
        <v>45269</v>
      </c>
      <c r="B344" s="74">
        <v>1.5106999999999999</v>
      </c>
      <c r="C344" s="74">
        <v>1.4983</v>
      </c>
      <c r="D344" s="74">
        <v>2.2033</v>
      </c>
    </row>
    <row r="345" spans="1:4">
      <c r="A345" s="73">
        <v>45270</v>
      </c>
      <c r="B345" s="74">
        <v>1.5106999999999999</v>
      </c>
      <c r="C345" s="74">
        <v>1.4983</v>
      </c>
      <c r="D345" s="74">
        <v>2.2033</v>
      </c>
    </row>
    <row r="346" spans="1:4">
      <c r="A346" s="73">
        <v>45271</v>
      </c>
      <c r="B346" s="74">
        <v>1.5106999999999999</v>
      </c>
      <c r="C346" s="74">
        <v>1.4983</v>
      </c>
      <c r="D346" s="74">
        <v>2.2033</v>
      </c>
    </row>
    <row r="347" spans="1:4">
      <c r="A347" s="73">
        <v>45272</v>
      </c>
      <c r="B347" s="74">
        <v>1.5106999999999999</v>
      </c>
      <c r="C347" s="74">
        <v>1.4983</v>
      </c>
      <c r="D347" s="74">
        <v>2.2033</v>
      </c>
    </row>
    <row r="348" spans="1:4">
      <c r="A348" s="73">
        <v>45273</v>
      </c>
      <c r="B348" s="74">
        <v>1.5106999999999999</v>
      </c>
      <c r="C348" s="74">
        <v>1.4983</v>
      </c>
      <c r="D348" s="74">
        <v>2.2033</v>
      </c>
    </row>
    <row r="349" spans="1:4">
      <c r="A349" s="73">
        <v>45274</v>
      </c>
      <c r="B349" s="74">
        <v>1.4743999999999999</v>
      </c>
      <c r="C349" s="74">
        <v>1.4644999999999999</v>
      </c>
      <c r="D349" s="74">
        <v>2.1471</v>
      </c>
    </row>
    <row r="350" spans="1:4">
      <c r="A350" s="73">
        <v>45275</v>
      </c>
      <c r="B350" s="74">
        <v>1.4743999999999999</v>
      </c>
      <c r="C350" s="74">
        <v>1.4644999999999999</v>
      </c>
      <c r="D350" s="74">
        <v>2.1471</v>
      </c>
    </row>
    <row r="351" spans="1:4">
      <c r="A351" s="73">
        <v>45276</v>
      </c>
      <c r="B351" s="74">
        <v>1.4743999999999999</v>
      </c>
      <c r="C351" s="74">
        <v>1.4644999999999999</v>
      </c>
      <c r="D351" s="74">
        <v>2.1471</v>
      </c>
    </row>
    <row r="352" spans="1:4">
      <c r="A352" s="73">
        <v>45277</v>
      </c>
      <c r="B352" s="74">
        <v>1.4743999999999999</v>
      </c>
      <c r="C352" s="74">
        <v>1.4644999999999999</v>
      </c>
      <c r="D352" s="74">
        <v>2.1471</v>
      </c>
    </row>
    <row r="353" spans="1:4">
      <c r="A353" s="73">
        <v>45278</v>
      </c>
      <c r="B353" s="74">
        <v>1.4743999999999999</v>
      </c>
      <c r="C353" s="74">
        <v>1.4644999999999999</v>
      </c>
      <c r="D353" s="74">
        <v>2.1471</v>
      </c>
    </row>
    <row r="354" spans="1:4">
      <c r="A354" s="73">
        <v>45279</v>
      </c>
      <c r="B354" s="74">
        <v>1.4867999999999999</v>
      </c>
      <c r="C354" s="74">
        <v>1.4769000000000001</v>
      </c>
      <c r="D354" s="74">
        <v>2.1520999999999999</v>
      </c>
    </row>
    <row r="355" spans="1:4">
      <c r="A355" s="73">
        <v>45280</v>
      </c>
      <c r="B355" s="74">
        <v>1.4867999999999999</v>
      </c>
      <c r="C355" s="74">
        <v>1.4769000000000001</v>
      </c>
      <c r="D355" s="74">
        <v>2.1520999999999999</v>
      </c>
    </row>
    <row r="356" spans="1:4">
      <c r="A356" s="73">
        <v>45281</v>
      </c>
      <c r="B356" s="74">
        <v>1.4867999999999999</v>
      </c>
      <c r="C356" s="74">
        <v>1.4769000000000001</v>
      </c>
      <c r="D356" s="74">
        <v>2.1520999999999999</v>
      </c>
    </row>
    <row r="357" spans="1:4">
      <c r="A357" s="73">
        <v>45282</v>
      </c>
      <c r="B357" s="74">
        <v>1.4867999999999999</v>
      </c>
      <c r="C357" s="74">
        <v>1.4769000000000001</v>
      </c>
      <c r="D357" s="74">
        <v>2.1520999999999999</v>
      </c>
    </row>
    <row r="358" spans="1:4">
      <c r="A358" s="73">
        <v>45283</v>
      </c>
      <c r="B358" s="74">
        <v>1.5091000000000001</v>
      </c>
      <c r="C358" s="74">
        <v>1.4992000000000001</v>
      </c>
      <c r="D358" s="74">
        <v>2.1652999999999998</v>
      </c>
    </row>
    <row r="359" spans="1:4">
      <c r="A359" s="73">
        <v>45284</v>
      </c>
      <c r="B359" s="74">
        <v>1.5091000000000001</v>
      </c>
      <c r="C359" s="74">
        <v>1.4992000000000001</v>
      </c>
      <c r="D359" s="74">
        <v>2.1652999999999998</v>
      </c>
    </row>
    <row r="360" spans="1:4">
      <c r="A360" s="73">
        <v>45285</v>
      </c>
      <c r="B360" s="74">
        <v>1.5091000000000001</v>
      </c>
      <c r="C360" s="74">
        <v>1.4992000000000001</v>
      </c>
      <c r="D360" s="74">
        <v>2.1652999999999998</v>
      </c>
    </row>
    <row r="361" spans="1:4">
      <c r="A361" s="73">
        <v>45286</v>
      </c>
      <c r="B361" s="74">
        <v>1.5091000000000001</v>
      </c>
      <c r="C361" s="74">
        <v>1.4992000000000001</v>
      </c>
      <c r="D361" s="74">
        <v>2.1652999999999998</v>
      </c>
    </row>
    <row r="362" spans="1:4">
      <c r="A362" s="73">
        <v>45287</v>
      </c>
      <c r="B362" s="74">
        <v>1.5091000000000001</v>
      </c>
      <c r="C362" s="74">
        <v>1.4992000000000001</v>
      </c>
      <c r="D362" s="74">
        <v>2.1652999999999998</v>
      </c>
    </row>
    <row r="363" spans="1:4">
      <c r="A363" s="73">
        <v>45288</v>
      </c>
      <c r="B363" s="74">
        <v>1.5091000000000001</v>
      </c>
      <c r="C363" s="74">
        <v>1.4992000000000001</v>
      </c>
      <c r="D363" s="74">
        <v>2.1652999999999998</v>
      </c>
    </row>
    <row r="364" spans="1:4">
      <c r="A364" s="73">
        <v>45289</v>
      </c>
      <c r="B364" s="74">
        <v>1.5091000000000001</v>
      </c>
      <c r="C364" s="74">
        <v>1.4992000000000001</v>
      </c>
      <c r="D364" s="74">
        <v>2.1652999999999998</v>
      </c>
    </row>
    <row r="365" spans="1:4">
      <c r="A365" s="73">
        <v>45290</v>
      </c>
      <c r="B365" s="74">
        <v>1.5091000000000001</v>
      </c>
      <c r="C365" s="74">
        <v>1.4992000000000001</v>
      </c>
      <c r="D365" s="74">
        <v>2.1652999999999998</v>
      </c>
    </row>
    <row r="366" spans="1:4">
      <c r="A366" s="73">
        <v>45291</v>
      </c>
      <c r="B366" s="74">
        <v>1.5091000000000001</v>
      </c>
      <c r="C366" s="74">
        <v>1.4992000000000001</v>
      </c>
      <c r="D366" s="74">
        <v>2.1652999999999998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4D0-98EE-452E-865B-E6D8635C8D9D}">
  <dimension ref="A1:O366"/>
  <sheetViews>
    <sheetView showGridLines="0" workbookViewId="0">
      <pane ySplit="1" topLeftCell="A4" activePane="bottomLeft" state="frozen"/>
      <selection pane="bottomLeft" activeCell="A4" sqref="A4"/>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44562</v>
      </c>
      <c r="B2" s="74">
        <v>1.4321999999999999</v>
      </c>
      <c r="C2" s="74">
        <v>1.4222999999999999</v>
      </c>
      <c r="D2" s="74">
        <v>2.7850999999999999</v>
      </c>
    </row>
    <row r="3" spans="1:15">
      <c r="A3" s="73">
        <v>44563</v>
      </c>
      <c r="B3" s="74">
        <v>1.4321999999999999</v>
      </c>
      <c r="C3" s="74">
        <v>1.4222999999999999</v>
      </c>
      <c r="D3" s="74">
        <v>2.7850999999999999</v>
      </c>
      <c r="F3" s="66" t="s">
        <v>4</v>
      </c>
      <c r="G3" s="69"/>
    </row>
    <row r="4" spans="1:15">
      <c r="A4" s="73">
        <v>44564</v>
      </c>
      <c r="B4" s="74">
        <v>1.4321999999999999</v>
      </c>
      <c r="C4" s="74">
        <v>1.4222999999999999</v>
      </c>
      <c r="D4" s="74">
        <v>2.7850999999999999</v>
      </c>
      <c r="F4" s="67">
        <f>AVERAGE(B2:B366)</f>
        <v>1.644212054794522</v>
      </c>
      <c r="G4" s="68" t="s">
        <v>5</v>
      </c>
    </row>
    <row r="5" spans="1:15">
      <c r="A5" s="73">
        <v>44565</v>
      </c>
      <c r="B5" s="74">
        <v>1.4321999999999999</v>
      </c>
      <c r="C5" s="74">
        <v>1.4222999999999999</v>
      </c>
      <c r="D5" s="74">
        <v>2.7850999999999999</v>
      </c>
    </row>
    <row r="6" spans="1:15">
      <c r="A6" s="73">
        <v>44566</v>
      </c>
      <c r="B6" s="74">
        <v>1.4321999999999999</v>
      </c>
      <c r="C6" s="74">
        <v>1.4222999999999999</v>
      </c>
      <c r="D6" s="74">
        <v>2.7850999999999999</v>
      </c>
      <c r="F6" s="44"/>
    </row>
    <row r="7" spans="1:15">
      <c r="A7" s="73">
        <v>44567</v>
      </c>
      <c r="B7" s="74">
        <v>1.4321999999999999</v>
      </c>
      <c r="C7" s="74">
        <v>1.4222999999999999</v>
      </c>
      <c r="D7" s="74">
        <v>2.7850999999999999</v>
      </c>
      <c r="F7" s="46"/>
    </row>
    <row r="8" spans="1:15">
      <c r="A8" s="73">
        <v>44568</v>
      </c>
      <c r="B8" s="74">
        <v>1.4321999999999999</v>
      </c>
      <c r="C8" s="74">
        <v>1.4222999999999999</v>
      </c>
      <c r="D8" s="74">
        <v>2.7850999999999999</v>
      </c>
      <c r="F8" s="46"/>
    </row>
    <row r="9" spans="1:15">
      <c r="A9" s="73">
        <v>44569</v>
      </c>
      <c r="B9" s="74">
        <v>1.4321999999999999</v>
      </c>
      <c r="C9" s="74">
        <v>1.4222999999999999</v>
      </c>
      <c r="D9" s="74">
        <v>2.7850999999999999</v>
      </c>
    </row>
    <row r="10" spans="1:15">
      <c r="A10" s="73">
        <v>44570</v>
      </c>
      <c r="B10" s="74">
        <v>1.4321999999999999</v>
      </c>
      <c r="C10" s="74">
        <v>1.4222999999999999</v>
      </c>
      <c r="D10" s="74">
        <v>2.7850999999999999</v>
      </c>
    </row>
    <row r="11" spans="1:15">
      <c r="A11" s="73">
        <v>44571</v>
      </c>
      <c r="B11" s="74">
        <v>1.4321999999999999</v>
      </c>
      <c r="C11" s="74">
        <v>1.4222999999999999</v>
      </c>
      <c r="D11" s="74">
        <v>2.7850999999999999</v>
      </c>
      <c r="F11" s="47"/>
    </row>
    <row r="12" spans="1:15">
      <c r="A12" s="73">
        <v>44572</v>
      </c>
      <c r="B12" s="74">
        <v>1.4570000000000001</v>
      </c>
      <c r="C12" s="74">
        <v>1.4479</v>
      </c>
      <c r="D12" s="74">
        <v>2.7719</v>
      </c>
      <c r="G12" s="48"/>
      <c r="H12" s="48"/>
      <c r="I12" s="48"/>
      <c r="J12" s="48"/>
      <c r="K12" s="48"/>
      <c r="L12" s="48"/>
      <c r="M12" s="48"/>
      <c r="N12" s="48"/>
      <c r="O12" s="48"/>
    </row>
    <row r="13" spans="1:15">
      <c r="A13" s="73">
        <v>44573</v>
      </c>
      <c r="B13" s="74">
        <v>1.4570000000000001</v>
      </c>
      <c r="C13" s="74">
        <v>1.4479</v>
      </c>
      <c r="D13" s="74">
        <v>2.7719</v>
      </c>
      <c r="F13" s="48"/>
      <c r="G13" s="48"/>
      <c r="H13" s="48"/>
      <c r="I13" s="48"/>
      <c r="J13" s="48"/>
      <c r="K13" s="48"/>
      <c r="L13" s="48"/>
      <c r="M13" s="48"/>
      <c r="N13" s="48"/>
      <c r="O13" s="48"/>
    </row>
    <row r="14" spans="1:15">
      <c r="A14" s="73">
        <v>44574</v>
      </c>
      <c r="B14" s="74">
        <v>1.4570000000000001</v>
      </c>
      <c r="C14" s="74">
        <v>1.4479</v>
      </c>
      <c r="D14" s="74">
        <v>2.7719</v>
      </c>
      <c r="F14" s="48"/>
      <c r="G14" s="48"/>
      <c r="H14" s="48"/>
      <c r="I14" s="48"/>
      <c r="J14" s="48"/>
      <c r="K14" s="48"/>
      <c r="L14" s="48"/>
      <c r="M14" s="48"/>
      <c r="N14" s="48"/>
      <c r="O14" s="48"/>
    </row>
    <row r="15" spans="1:15">
      <c r="A15" s="73">
        <v>44575</v>
      </c>
      <c r="B15" s="74">
        <v>1.4570000000000001</v>
      </c>
      <c r="C15" s="74">
        <v>1.4479</v>
      </c>
      <c r="D15" s="74">
        <v>2.7719</v>
      </c>
      <c r="F15" s="48"/>
      <c r="G15" s="48"/>
      <c r="H15" s="48"/>
      <c r="I15" s="48"/>
      <c r="J15" s="48"/>
      <c r="K15" s="48"/>
      <c r="L15" s="48"/>
      <c r="M15" s="48"/>
      <c r="N15" s="48"/>
      <c r="O15" s="48"/>
    </row>
    <row r="16" spans="1:15">
      <c r="A16" s="73">
        <v>44576</v>
      </c>
      <c r="B16" s="74">
        <v>1.4570000000000001</v>
      </c>
      <c r="C16" s="74">
        <v>1.4479</v>
      </c>
      <c r="D16" s="74">
        <v>2.7719</v>
      </c>
      <c r="G16" s="48"/>
      <c r="H16" s="48"/>
      <c r="I16" s="48"/>
      <c r="J16" s="48"/>
      <c r="K16" s="48"/>
      <c r="L16" s="48"/>
      <c r="M16" s="48"/>
      <c r="N16" s="48"/>
      <c r="O16" s="48"/>
    </row>
    <row r="17" spans="1:15">
      <c r="A17" s="73">
        <v>44577</v>
      </c>
      <c r="B17" s="74">
        <v>1.4570000000000001</v>
      </c>
      <c r="C17" s="74">
        <v>1.4479</v>
      </c>
      <c r="D17" s="74">
        <v>2.7719</v>
      </c>
      <c r="F17" s="49"/>
      <c r="G17" s="48"/>
      <c r="H17" s="48"/>
      <c r="I17" s="48"/>
      <c r="J17" s="48"/>
      <c r="K17" s="48"/>
      <c r="L17" s="48"/>
      <c r="M17" s="48"/>
      <c r="N17" s="48"/>
      <c r="O17" s="48"/>
    </row>
    <row r="18" spans="1:15">
      <c r="A18" s="73">
        <v>44578</v>
      </c>
      <c r="B18" s="74">
        <v>1.4570000000000001</v>
      </c>
      <c r="C18" s="74">
        <v>1.4479</v>
      </c>
      <c r="D18" s="74">
        <v>2.7719</v>
      </c>
      <c r="F18" s="48"/>
      <c r="G18" s="48"/>
      <c r="H18" s="48"/>
      <c r="I18" s="48"/>
      <c r="J18" s="48"/>
      <c r="K18" s="48"/>
      <c r="L18" s="48"/>
      <c r="M18" s="48"/>
      <c r="N18" s="48"/>
      <c r="O18" s="48"/>
    </row>
    <row r="19" spans="1:15">
      <c r="A19" s="73">
        <v>44579</v>
      </c>
      <c r="B19" s="74">
        <v>1.4570000000000001</v>
      </c>
      <c r="C19" s="74">
        <v>1.4479</v>
      </c>
      <c r="D19" s="74">
        <v>2.7719</v>
      </c>
      <c r="F19" s="48"/>
      <c r="G19" s="48"/>
      <c r="H19" s="48"/>
      <c r="I19" s="48"/>
      <c r="J19" s="48"/>
      <c r="K19" s="48"/>
      <c r="L19" s="48"/>
      <c r="M19" s="48"/>
      <c r="N19" s="48"/>
      <c r="O19" s="48"/>
    </row>
    <row r="20" spans="1:15">
      <c r="A20" s="73">
        <v>44580</v>
      </c>
      <c r="B20" s="74">
        <v>1.4570000000000001</v>
      </c>
      <c r="C20" s="74">
        <v>1.4479</v>
      </c>
      <c r="D20" s="74">
        <v>2.7719</v>
      </c>
      <c r="F20" s="50"/>
      <c r="G20" s="48"/>
      <c r="H20" s="48"/>
      <c r="I20" s="48"/>
      <c r="J20" s="48"/>
      <c r="K20" s="48"/>
      <c r="L20" s="48"/>
      <c r="M20" s="48"/>
      <c r="N20" s="48"/>
      <c r="O20" s="48"/>
    </row>
    <row r="21" spans="1:15">
      <c r="A21" s="73">
        <v>44581</v>
      </c>
      <c r="B21" s="74">
        <v>1.4793000000000001</v>
      </c>
      <c r="C21" s="74">
        <v>1.4612000000000001</v>
      </c>
      <c r="D21" s="74">
        <v>2.8165</v>
      </c>
      <c r="F21" s="50"/>
      <c r="G21" s="48"/>
      <c r="H21" s="48"/>
      <c r="I21" s="48"/>
      <c r="J21" s="48"/>
      <c r="K21" s="48"/>
      <c r="L21" s="48"/>
      <c r="M21" s="48"/>
      <c r="N21" s="48"/>
      <c r="O21" s="48"/>
    </row>
    <row r="22" spans="1:15">
      <c r="A22" s="73">
        <v>44582</v>
      </c>
      <c r="B22" s="74">
        <v>1.4793000000000001</v>
      </c>
      <c r="C22" s="74">
        <v>1.4612000000000001</v>
      </c>
      <c r="D22" s="74">
        <v>2.8165</v>
      </c>
      <c r="F22" s="50"/>
      <c r="G22" s="48"/>
      <c r="H22" s="48"/>
      <c r="I22" s="48"/>
      <c r="J22" s="48"/>
      <c r="K22" s="48"/>
      <c r="L22" s="48"/>
      <c r="M22" s="48"/>
      <c r="N22" s="48"/>
      <c r="O22" s="48"/>
    </row>
    <row r="23" spans="1:15">
      <c r="A23" s="73">
        <v>44583</v>
      </c>
      <c r="B23" s="74">
        <v>1.4793000000000001</v>
      </c>
      <c r="C23" s="74">
        <v>1.4612000000000001</v>
      </c>
      <c r="D23" s="74">
        <v>2.8165</v>
      </c>
      <c r="F23" s="48"/>
      <c r="G23" s="48"/>
      <c r="H23" s="48"/>
      <c r="I23" s="48"/>
      <c r="J23" s="48"/>
      <c r="K23" s="48"/>
      <c r="L23" s="48"/>
      <c r="M23" s="48"/>
      <c r="N23" s="48"/>
      <c r="O23" s="48"/>
    </row>
    <row r="24" spans="1:15">
      <c r="A24" s="73">
        <v>44584</v>
      </c>
      <c r="B24" s="74">
        <v>1.4793000000000001</v>
      </c>
      <c r="C24" s="74">
        <v>1.4612000000000001</v>
      </c>
      <c r="D24" s="74">
        <v>2.8165</v>
      </c>
      <c r="F24" s="48"/>
      <c r="G24" s="48"/>
      <c r="H24" s="48"/>
      <c r="I24" s="48"/>
      <c r="J24" s="48"/>
      <c r="K24" s="48"/>
      <c r="L24" s="48"/>
      <c r="M24" s="48"/>
      <c r="N24" s="48"/>
      <c r="O24" s="48"/>
    </row>
    <row r="25" spans="1:15">
      <c r="A25" s="73">
        <v>44585</v>
      </c>
      <c r="B25" s="74">
        <v>1.4793000000000001</v>
      </c>
      <c r="C25" s="74">
        <v>1.4612000000000001</v>
      </c>
      <c r="D25" s="74">
        <v>2.8165</v>
      </c>
      <c r="F25" s="50"/>
    </row>
    <row r="26" spans="1:15">
      <c r="A26" s="73">
        <v>44586</v>
      </c>
      <c r="B26" s="74">
        <v>1.4793000000000001</v>
      </c>
      <c r="C26" s="74">
        <v>1.4612000000000001</v>
      </c>
      <c r="D26" s="74">
        <v>2.8165</v>
      </c>
      <c r="F26" s="50"/>
    </row>
    <row r="27" spans="1:15">
      <c r="A27" s="73">
        <v>44587</v>
      </c>
      <c r="B27" s="74">
        <v>1.4793000000000001</v>
      </c>
      <c r="C27" s="74">
        <v>1.4612000000000001</v>
      </c>
      <c r="D27" s="74">
        <v>2.8165</v>
      </c>
      <c r="F27" s="50"/>
    </row>
    <row r="28" spans="1:15">
      <c r="A28" s="73">
        <v>44588</v>
      </c>
      <c r="B28" s="74">
        <v>1.4793000000000001</v>
      </c>
      <c r="C28" s="74">
        <v>1.4612000000000001</v>
      </c>
      <c r="D28" s="74">
        <v>2.8165</v>
      </c>
      <c r="F28" s="48"/>
      <c r="G28" s="48"/>
      <c r="H28" s="48"/>
      <c r="I28" s="48"/>
      <c r="J28" s="48"/>
      <c r="K28" s="48"/>
      <c r="L28" s="48"/>
      <c r="M28" s="48"/>
      <c r="N28" s="48"/>
      <c r="O28" s="48"/>
    </row>
    <row r="29" spans="1:15">
      <c r="A29" s="73">
        <v>44589</v>
      </c>
      <c r="B29" s="74">
        <v>1.4793000000000001</v>
      </c>
      <c r="C29" s="74">
        <v>1.4612000000000001</v>
      </c>
      <c r="D29" s="74">
        <v>2.8165</v>
      </c>
      <c r="F29" s="48"/>
      <c r="G29" s="48"/>
      <c r="H29" s="48"/>
      <c r="I29" s="48"/>
      <c r="J29" s="48"/>
      <c r="K29" s="48"/>
      <c r="L29" s="48"/>
      <c r="M29" s="48"/>
      <c r="N29" s="48"/>
      <c r="O29" s="48"/>
    </row>
    <row r="30" spans="1:15">
      <c r="A30" s="73">
        <v>44590</v>
      </c>
      <c r="B30" s="74">
        <v>1.5017</v>
      </c>
      <c r="C30" s="74">
        <v>1.4810000000000001</v>
      </c>
      <c r="D30" s="74">
        <v>2.8685999999999998</v>
      </c>
      <c r="F30" s="48"/>
      <c r="G30" s="48"/>
      <c r="H30" s="48"/>
      <c r="I30" s="48"/>
      <c r="J30" s="48"/>
      <c r="K30" s="48"/>
      <c r="L30" s="48"/>
      <c r="M30" s="48"/>
      <c r="N30" s="48"/>
      <c r="O30" s="48"/>
    </row>
    <row r="31" spans="1:15">
      <c r="A31" s="73">
        <v>44591</v>
      </c>
      <c r="B31" s="74">
        <v>1.5017</v>
      </c>
      <c r="C31" s="74">
        <v>1.4810000000000001</v>
      </c>
      <c r="D31" s="74">
        <v>2.8685999999999998</v>
      </c>
      <c r="F31" s="48"/>
      <c r="G31" s="48"/>
      <c r="H31" s="48"/>
      <c r="I31" s="48"/>
      <c r="J31" s="48"/>
      <c r="K31" s="48"/>
      <c r="L31" s="48"/>
      <c r="M31" s="48"/>
      <c r="N31" s="48"/>
      <c r="O31" s="48"/>
    </row>
    <row r="32" spans="1:15">
      <c r="A32" s="73">
        <v>44592</v>
      </c>
      <c r="B32" s="74">
        <v>1.5017</v>
      </c>
      <c r="C32" s="74">
        <v>1.4810000000000001</v>
      </c>
      <c r="D32" s="74">
        <v>2.8685999999999998</v>
      </c>
    </row>
    <row r="33" spans="1:15">
      <c r="A33" s="73">
        <v>44593</v>
      </c>
      <c r="B33" s="74">
        <v>1.5017</v>
      </c>
      <c r="C33" s="74">
        <v>1.4810000000000001</v>
      </c>
      <c r="D33" s="74">
        <v>2.8685999999999998</v>
      </c>
      <c r="F33" s="48"/>
      <c r="G33" s="48"/>
      <c r="H33" s="48"/>
      <c r="I33" s="48"/>
      <c r="J33" s="48"/>
      <c r="K33" s="48"/>
      <c r="L33" s="48"/>
      <c r="M33" s="48"/>
      <c r="N33" s="48"/>
      <c r="O33" s="48"/>
    </row>
    <row r="34" spans="1:15">
      <c r="A34" s="73">
        <v>44594</v>
      </c>
      <c r="B34" s="74">
        <v>1.5017</v>
      </c>
      <c r="C34" s="74">
        <v>1.4810000000000001</v>
      </c>
      <c r="D34" s="74">
        <v>2.8685999999999998</v>
      </c>
      <c r="F34" s="48"/>
      <c r="G34" s="48"/>
      <c r="H34" s="48"/>
      <c r="I34" s="48"/>
      <c r="J34" s="48"/>
      <c r="K34" s="48"/>
      <c r="L34" s="48"/>
      <c r="M34" s="48"/>
      <c r="N34" s="48"/>
      <c r="O34" s="48"/>
    </row>
    <row r="35" spans="1:15">
      <c r="A35" s="73">
        <v>44595</v>
      </c>
      <c r="B35" s="74">
        <v>1.5017</v>
      </c>
      <c r="C35" s="74">
        <v>1.4810000000000001</v>
      </c>
      <c r="D35" s="74">
        <v>2.8685999999999998</v>
      </c>
    </row>
    <row r="36" spans="1:15">
      <c r="A36" s="73">
        <v>44596</v>
      </c>
      <c r="B36" s="74">
        <v>1.5017</v>
      </c>
      <c r="C36" s="74">
        <v>1.4810000000000001</v>
      </c>
      <c r="D36" s="74">
        <v>2.8685999999999998</v>
      </c>
      <c r="F36" s="52"/>
    </row>
    <row r="37" spans="1:15">
      <c r="A37" s="73">
        <v>44597</v>
      </c>
      <c r="B37" s="74">
        <v>1.5017</v>
      </c>
      <c r="C37" s="74">
        <v>1.4810000000000001</v>
      </c>
      <c r="D37" s="74">
        <v>2.8685999999999998</v>
      </c>
      <c r="F37" s="52"/>
    </row>
    <row r="38" spans="1:15">
      <c r="A38" s="73">
        <v>44598</v>
      </c>
      <c r="B38" s="74">
        <v>1.5017</v>
      </c>
      <c r="C38" s="74">
        <v>1.4810000000000001</v>
      </c>
      <c r="D38" s="74">
        <v>2.8685999999999998</v>
      </c>
      <c r="F38" s="52"/>
    </row>
    <row r="39" spans="1:15">
      <c r="A39" s="73">
        <v>44599</v>
      </c>
      <c r="B39" s="74">
        <v>1.5017</v>
      </c>
      <c r="C39" s="74">
        <v>1.4810000000000001</v>
      </c>
      <c r="D39" s="74">
        <v>2.8685999999999998</v>
      </c>
    </row>
    <row r="40" spans="1:15">
      <c r="A40" s="73">
        <v>44600</v>
      </c>
      <c r="B40" s="74">
        <v>1.5288999999999999</v>
      </c>
      <c r="C40" s="74">
        <v>1.5091000000000001</v>
      </c>
      <c r="D40" s="74">
        <v>2.8504</v>
      </c>
    </row>
    <row r="41" spans="1:15">
      <c r="A41" s="73">
        <v>44601</v>
      </c>
      <c r="B41" s="74">
        <v>1.5288999999999999</v>
      </c>
      <c r="C41" s="74">
        <v>1.5091000000000001</v>
      </c>
      <c r="D41" s="74">
        <v>2.8504</v>
      </c>
    </row>
    <row r="42" spans="1:15">
      <c r="A42" s="73">
        <v>44602</v>
      </c>
      <c r="B42" s="74">
        <v>1.5007999999999999</v>
      </c>
      <c r="C42" s="74">
        <v>1.4793000000000001</v>
      </c>
      <c r="D42" s="74">
        <v>2.8372000000000002</v>
      </c>
    </row>
    <row r="43" spans="1:15">
      <c r="A43" s="73">
        <v>44603</v>
      </c>
      <c r="B43" s="74">
        <v>1.5007999999999999</v>
      </c>
      <c r="C43" s="74">
        <v>1.4793000000000001</v>
      </c>
      <c r="D43" s="74">
        <v>2.8372000000000002</v>
      </c>
    </row>
    <row r="44" spans="1:15">
      <c r="A44" s="73">
        <v>44604</v>
      </c>
      <c r="B44" s="74">
        <v>1.5189999999999999</v>
      </c>
      <c r="C44" s="74">
        <v>1.5</v>
      </c>
      <c r="D44" s="74">
        <v>2.8479000000000001</v>
      </c>
    </row>
    <row r="45" spans="1:15">
      <c r="A45" s="73">
        <v>44605</v>
      </c>
      <c r="B45" s="74">
        <v>1.5189999999999999</v>
      </c>
      <c r="C45" s="74">
        <v>1.5</v>
      </c>
      <c r="D45" s="74">
        <v>2.8479000000000001</v>
      </c>
    </row>
    <row r="46" spans="1:15">
      <c r="A46" s="73">
        <v>44606</v>
      </c>
      <c r="B46" s="74">
        <v>1.5189999999999999</v>
      </c>
      <c r="C46" s="74">
        <v>1.5</v>
      </c>
      <c r="D46" s="74">
        <v>2.8479000000000001</v>
      </c>
    </row>
    <row r="47" spans="1:15">
      <c r="A47" s="73">
        <v>44607</v>
      </c>
      <c r="B47" s="74">
        <v>1.5189999999999999</v>
      </c>
      <c r="C47" s="74">
        <v>1.5</v>
      </c>
      <c r="D47" s="74">
        <v>2.8479000000000001</v>
      </c>
    </row>
    <row r="48" spans="1:15">
      <c r="A48" s="73">
        <v>44608</v>
      </c>
      <c r="B48" s="74">
        <v>1.5189999999999999</v>
      </c>
      <c r="C48" s="74">
        <v>1.5</v>
      </c>
      <c r="D48" s="74">
        <v>2.8479000000000001</v>
      </c>
    </row>
    <row r="49" spans="1:6">
      <c r="A49" s="73">
        <v>44609</v>
      </c>
      <c r="B49" s="74">
        <v>1.5189999999999999</v>
      </c>
      <c r="C49" s="74">
        <v>1.5</v>
      </c>
      <c r="D49" s="74">
        <v>2.8479000000000001</v>
      </c>
    </row>
    <row r="50" spans="1:6">
      <c r="A50" s="73">
        <v>44610</v>
      </c>
      <c r="B50" s="74">
        <v>1.5189999999999999</v>
      </c>
      <c r="C50" s="74">
        <v>1.5</v>
      </c>
      <c r="D50" s="74">
        <v>2.8479000000000001</v>
      </c>
    </row>
    <row r="51" spans="1:6">
      <c r="A51" s="73">
        <v>44611</v>
      </c>
      <c r="B51" s="74">
        <v>1.5189999999999999</v>
      </c>
      <c r="C51" s="74">
        <v>1.5</v>
      </c>
      <c r="D51" s="74">
        <v>2.8479000000000001</v>
      </c>
    </row>
    <row r="52" spans="1:6">
      <c r="A52" s="73">
        <v>44612</v>
      </c>
      <c r="B52" s="74">
        <v>1.5189999999999999</v>
      </c>
      <c r="C52" s="74">
        <v>1.5</v>
      </c>
      <c r="D52" s="74">
        <v>2.8479000000000001</v>
      </c>
    </row>
    <row r="53" spans="1:6">
      <c r="A53" s="73">
        <v>44613</v>
      </c>
      <c r="B53" s="74">
        <v>1.5189999999999999</v>
      </c>
      <c r="C53" s="74">
        <v>1.5</v>
      </c>
      <c r="D53" s="74">
        <v>2.8479000000000001</v>
      </c>
    </row>
    <row r="54" spans="1:6">
      <c r="A54" s="73">
        <v>44614</v>
      </c>
      <c r="B54" s="74">
        <v>1.5189999999999999</v>
      </c>
      <c r="C54" s="74">
        <v>1.5</v>
      </c>
      <c r="D54" s="74">
        <v>2.8479000000000001</v>
      </c>
    </row>
    <row r="55" spans="1:6">
      <c r="A55" s="73">
        <v>44615</v>
      </c>
      <c r="B55" s="74">
        <v>1.5256000000000001</v>
      </c>
      <c r="C55" s="74">
        <v>1.5058</v>
      </c>
      <c r="D55" s="74">
        <v>2.8942000000000001</v>
      </c>
    </row>
    <row r="56" spans="1:6">
      <c r="A56" s="73">
        <v>44616</v>
      </c>
      <c r="B56" s="74">
        <v>1.5256000000000001</v>
      </c>
      <c r="C56" s="74">
        <v>1.5058</v>
      </c>
      <c r="D56" s="74">
        <v>2.8942000000000001</v>
      </c>
    </row>
    <row r="57" spans="1:6">
      <c r="A57" s="73">
        <v>44617</v>
      </c>
      <c r="B57" s="74">
        <v>1.5256000000000001</v>
      </c>
      <c r="C57" s="74">
        <v>1.5058</v>
      </c>
      <c r="D57" s="74">
        <v>2.8942000000000001</v>
      </c>
    </row>
    <row r="58" spans="1:6">
      <c r="A58" s="73">
        <v>44618</v>
      </c>
      <c r="B58" s="74">
        <v>1.5926</v>
      </c>
      <c r="C58" s="74">
        <v>1.5744</v>
      </c>
      <c r="D58" s="74">
        <v>2.9735999999999998</v>
      </c>
    </row>
    <row r="59" spans="1:6">
      <c r="A59" s="73">
        <v>44619</v>
      </c>
      <c r="B59" s="74">
        <v>1.5926</v>
      </c>
      <c r="C59" s="74">
        <v>1.5744</v>
      </c>
      <c r="D59" s="74">
        <v>2.9735999999999998</v>
      </c>
    </row>
    <row r="60" spans="1:6">
      <c r="A60" s="73">
        <v>44620</v>
      </c>
      <c r="B60" s="74">
        <v>1.5926</v>
      </c>
      <c r="C60" s="74">
        <v>1.5744</v>
      </c>
      <c r="D60" s="74">
        <v>2.9735999999999998</v>
      </c>
    </row>
    <row r="61" spans="1:6">
      <c r="A61" s="73">
        <v>44621</v>
      </c>
      <c r="B61" s="74">
        <v>1.5926</v>
      </c>
      <c r="C61" s="74">
        <v>1.5744</v>
      </c>
      <c r="D61" s="74">
        <v>2.9735999999999998</v>
      </c>
    </row>
    <row r="62" spans="1:6">
      <c r="A62" s="73">
        <v>44622</v>
      </c>
      <c r="B62" s="74">
        <v>1.5926</v>
      </c>
      <c r="C62" s="74">
        <v>1.5744</v>
      </c>
      <c r="D62" s="74">
        <v>2.9735999999999998</v>
      </c>
      <c r="F62" s="51"/>
    </row>
    <row r="63" spans="1:6">
      <c r="A63" s="73">
        <v>44623</v>
      </c>
      <c r="B63" s="74">
        <v>1.5926</v>
      </c>
      <c r="C63" s="74">
        <v>1.5744</v>
      </c>
      <c r="D63" s="74">
        <v>2.9735999999999998</v>
      </c>
    </row>
    <row r="64" spans="1:6">
      <c r="A64" s="73">
        <v>44624</v>
      </c>
      <c r="B64" s="74">
        <v>1.5926</v>
      </c>
      <c r="C64" s="74">
        <v>1.5744</v>
      </c>
      <c r="D64" s="74">
        <v>2.9735999999999998</v>
      </c>
    </row>
    <row r="65" spans="1:4">
      <c r="A65" s="73">
        <v>44625</v>
      </c>
      <c r="B65" s="74">
        <v>1.7222999999999999</v>
      </c>
      <c r="C65" s="74">
        <v>1.7017</v>
      </c>
      <c r="D65" s="74">
        <v>3.0653000000000001</v>
      </c>
    </row>
    <row r="66" spans="1:4">
      <c r="A66" s="73">
        <v>44626</v>
      </c>
      <c r="B66" s="74">
        <v>1.7222999999999999</v>
      </c>
      <c r="C66" s="74">
        <v>1.7017</v>
      </c>
      <c r="D66" s="74">
        <v>3.0653000000000001</v>
      </c>
    </row>
    <row r="67" spans="1:4">
      <c r="A67" s="73">
        <v>44627</v>
      </c>
      <c r="B67" s="74">
        <v>1.7222999999999999</v>
      </c>
      <c r="C67" s="74">
        <v>1.7017</v>
      </c>
      <c r="D67" s="74">
        <v>3.0653000000000001</v>
      </c>
    </row>
    <row r="68" spans="1:4">
      <c r="A68" s="73">
        <v>44628</v>
      </c>
      <c r="B68" s="74">
        <v>1.7222999999999999</v>
      </c>
      <c r="C68" s="74">
        <v>1.7017</v>
      </c>
      <c r="D68" s="74">
        <v>3.0653000000000001</v>
      </c>
    </row>
    <row r="69" spans="1:4">
      <c r="A69" s="73">
        <v>44629</v>
      </c>
      <c r="B69" s="74">
        <v>1.7222999999999999</v>
      </c>
      <c r="C69" s="74">
        <v>1.7017</v>
      </c>
      <c r="D69" s="74">
        <v>3.0653000000000001</v>
      </c>
    </row>
    <row r="70" spans="1:4">
      <c r="A70" s="73">
        <v>44630</v>
      </c>
      <c r="B70" s="74">
        <v>1.7222999999999999</v>
      </c>
      <c r="C70" s="74">
        <v>1.7017</v>
      </c>
      <c r="D70" s="74">
        <v>3.0653000000000001</v>
      </c>
    </row>
    <row r="71" spans="1:4">
      <c r="A71" s="73">
        <v>44631</v>
      </c>
      <c r="B71" s="74">
        <v>1.8893</v>
      </c>
      <c r="C71" s="74">
        <v>1.8686</v>
      </c>
      <c r="D71" s="74">
        <v>2.9083000000000001</v>
      </c>
    </row>
    <row r="72" spans="1:4">
      <c r="A72" s="73">
        <v>44632</v>
      </c>
      <c r="B72" s="74">
        <v>1.8893</v>
      </c>
      <c r="C72" s="74">
        <v>1.8686</v>
      </c>
      <c r="D72" s="74">
        <v>2.9083000000000001</v>
      </c>
    </row>
    <row r="73" spans="1:4">
      <c r="A73" s="73">
        <v>44633</v>
      </c>
      <c r="B73" s="74">
        <v>1.8893</v>
      </c>
      <c r="C73" s="74">
        <v>1.8686</v>
      </c>
      <c r="D73" s="74">
        <v>2.9083000000000001</v>
      </c>
    </row>
    <row r="74" spans="1:4">
      <c r="A74" s="73">
        <v>44634</v>
      </c>
      <c r="B74" s="74">
        <v>1.8893</v>
      </c>
      <c r="C74" s="74">
        <v>1.8686</v>
      </c>
      <c r="D74" s="74">
        <v>2.9083000000000001</v>
      </c>
    </row>
    <row r="75" spans="1:4">
      <c r="A75" s="73">
        <v>44635</v>
      </c>
      <c r="B75" s="74">
        <v>1.7181999999999999</v>
      </c>
      <c r="C75" s="74">
        <v>1.7</v>
      </c>
      <c r="D75" s="74">
        <v>3.1057999999999999</v>
      </c>
    </row>
    <row r="76" spans="1:4">
      <c r="A76" s="73">
        <v>44636</v>
      </c>
      <c r="B76" s="74">
        <v>1.7181999999999999</v>
      </c>
      <c r="C76" s="74">
        <v>1.7</v>
      </c>
      <c r="D76" s="74">
        <v>3.1057999999999999</v>
      </c>
    </row>
    <row r="77" spans="1:4">
      <c r="A77" s="73">
        <v>44637</v>
      </c>
      <c r="B77" s="74">
        <v>1.7181999999999999</v>
      </c>
      <c r="C77" s="74">
        <v>1.7</v>
      </c>
      <c r="D77" s="74">
        <v>3.1057999999999999</v>
      </c>
    </row>
    <row r="78" spans="1:4">
      <c r="A78" s="73">
        <v>44638</v>
      </c>
      <c r="B78" s="74">
        <v>1.7181999999999999</v>
      </c>
      <c r="C78" s="74">
        <v>1.7</v>
      </c>
      <c r="D78" s="74">
        <v>3.1057999999999999</v>
      </c>
    </row>
    <row r="79" spans="1:4">
      <c r="A79" s="73">
        <v>44639</v>
      </c>
      <c r="B79" s="74">
        <v>1.5736000000000001</v>
      </c>
      <c r="C79" s="74">
        <v>1.5553999999999999</v>
      </c>
      <c r="D79" s="74">
        <v>2.9611999999999998</v>
      </c>
    </row>
    <row r="80" spans="1:4">
      <c r="A80" s="73">
        <v>44640</v>
      </c>
      <c r="B80" s="74">
        <v>1.5736000000000001</v>
      </c>
      <c r="C80" s="74">
        <v>1.5553999999999999</v>
      </c>
      <c r="D80" s="74">
        <v>2.9611999999999998</v>
      </c>
    </row>
    <row r="81" spans="1:4">
      <c r="A81" s="73">
        <v>44641</v>
      </c>
      <c r="B81" s="74">
        <v>1.5736000000000001</v>
      </c>
      <c r="C81" s="74">
        <v>1.5553999999999999</v>
      </c>
      <c r="D81" s="74">
        <v>2.9611999999999998</v>
      </c>
    </row>
    <row r="82" spans="1:4">
      <c r="A82" s="73">
        <v>44642</v>
      </c>
      <c r="B82" s="74">
        <v>1.5736000000000001</v>
      </c>
      <c r="C82" s="74">
        <v>1.5553999999999999</v>
      </c>
      <c r="D82" s="74">
        <v>2.9611999999999998</v>
      </c>
    </row>
    <row r="83" spans="1:4">
      <c r="A83" s="73">
        <v>44643</v>
      </c>
      <c r="B83" s="74">
        <v>1.5736000000000001</v>
      </c>
      <c r="C83" s="74">
        <v>1.5553999999999999</v>
      </c>
      <c r="D83" s="74">
        <v>2.9611999999999998</v>
      </c>
    </row>
    <row r="84" spans="1:4">
      <c r="A84" s="73">
        <v>44644</v>
      </c>
      <c r="B84" s="74">
        <v>1.7174</v>
      </c>
      <c r="C84" s="74">
        <v>1.7008000000000001</v>
      </c>
      <c r="D84" s="74">
        <v>3.0562</v>
      </c>
    </row>
    <row r="85" spans="1:4">
      <c r="A85" s="73">
        <v>44645</v>
      </c>
      <c r="B85" s="74">
        <v>1.7174</v>
      </c>
      <c r="C85" s="74">
        <v>1.7008000000000001</v>
      </c>
      <c r="D85" s="74">
        <v>3.0562</v>
      </c>
    </row>
    <row r="86" spans="1:4">
      <c r="A86" s="73">
        <v>44646</v>
      </c>
      <c r="B86" s="74">
        <v>1.7174</v>
      </c>
      <c r="C86" s="74">
        <v>1.7008000000000001</v>
      </c>
      <c r="D86" s="74">
        <v>3.0562</v>
      </c>
    </row>
    <row r="87" spans="1:4">
      <c r="A87" s="73">
        <v>44647</v>
      </c>
      <c r="B87" s="74">
        <v>1.7174</v>
      </c>
      <c r="C87" s="74">
        <v>1.7008000000000001</v>
      </c>
      <c r="D87" s="74">
        <v>3.0562</v>
      </c>
    </row>
    <row r="88" spans="1:4">
      <c r="A88" s="73">
        <v>44648</v>
      </c>
      <c r="B88" s="74">
        <v>1.7174</v>
      </c>
      <c r="C88" s="74">
        <v>1.7008000000000001</v>
      </c>
      <c r="D88" s="74">
        <v>3.0562</v>
      </c>
    </row>
    <row r="89" spans="1:4">
      <c r="A89" s="73">
        <v>44649</v>
      </c>
      <c r="B89" s="74">
        <v>1.7174</v>
      </c>
      <c r="C89" s="74">
        <v>1.7008000000000001</v>
      </c>
      <c r="D89" s="74">
        <v>3.0562</v>
      </c>
    </row>
    <row r="90" spans="1:4">
      <c r="A90" s="73">
        <v>44650</v>
      </c>
      <c r="B90" s="74">
        <v>1.7174</v>
      </c>
      <c r="C90" s="74">
        <v>1.7008000000000001</v>
      </c>
      <c r="D90" s="74">
        <v>3.0562</v>
      </c>
    </row>
    <row r="91" spans="1:4">
      <c r="A91" s="73">
        <v>44651</v>
      </c>
      <c r="B91" s="74">
        <v>1.7174</v>
      </c>
      <c r="C91" s="74">
        <v>1.7008000000000001</v>
      </c>
      <c r="D91" s="74">
        <v>3.0562</v>
      </c>
    </row>
    <row r="92" spans="1:4">
      <c r="A92" s="73">
        <v>44652</v>
      </c>
      <c r="B92" s="74">
        <v>1.6314</v>
      </c>
      <c r="C92" s="74">
        <v>1.6091</v>
      </c>
      <c r="D92" s="74">
        <v>2.9719000000000002</v>
      </c>
    </row>
    <row r="93" spans="1:4">
      <c r="A93" s="73">
        <v>44653</v>
      </c>
      <c r="B93" s="74">
        <v>1.6314</v>
      </c>
      <c r="C93" s="74">
        <v>1.6091</v>
      </c>
      <c r="D93" s="74">
        <v>2.9719000000000002</v>
      </c>
    </row>
    <row r="94" spans="1:4">
      <c r="A94" s="73">
        <v>44654</v>
      </c>
      <c r="B94" s="74">
        <v>1.6314</v>
      </c>
      <c r="C94" s="74">
        <v>1.6091</v>
      </c>
      <c r="D94" s="74">
        <v>2.9719000000000002</v>
      </c>
    </row>
    <row r="95" spans="1:4">
      <c r="A95" s="73">
        <v>44655</v>
      </c>
      <c r="B95" s="74">
        <v>1.6314</v>
      </c>
      <c r="C95" s="74">
        <v>1.6091</v>
      </c>
      <c r="D95" s="74">
        <v>2.9719000000000002</v>
      </c>
    </row>
    <row r="96" spans="1:4">
      <c r="A96" s="73">
        <v>44656</v>
      </c>
      <c r="B96" s="74">
        <v>1.6314</v>
      </c>
      <c r="C96" s="74">
        <v>1.6091</v>
      </c>
      <c r="D96" s="74">
        <v>2.9719000000000002</v>
      </c>
    </row>
    <row r="97" spans="1:4">
      <c r="A97" s="73">
        <v>44657</v>
      </c>
      <c r="B97" s="74">
        <v>1.6529</v>
      </c>
      <c r="C97" s="74">
        <v>1.6314</v>
      </c>
      <c r="D97" s="74">
        <v>3.0041000000000002</v>
      </c>
    </row>
    <row r="98" spans="1:4">
      <c r="A98" s="73">
        <v>44658</v>
      </c>
      <c r="B98" s="74">
        <v>1.6529</v>
      </c>
      <c r="C98" s="74">
        <v>1.6314</v>
      </c>
      <c r="D98" s="74">
        <v>3.0041000000000002</v>
      </c>
    </row>
    <row r="99" spans="1:4">
      <c r="A99" s="73">
        <v>44659</v>
      </c>
      <c r="B99" s="74">
        <v>1.5942000000000001</v>
      </c>
      <c r="C99" s="74">
        <v>1.5727</v>
      </c>
      <c r="D99" s="74">
        <v>2.976</v>
      </c>
    </row>
    <row r="100" spans="1:4">
      <c r="A100" s="73">
        <v>44660</v>
      </c>
      <c r="B100" s="74">
        <v>1.5942000000000001</v>
      </c>
      <c r="C100" s="74">
        <v>1.5727</v>
      </c>
      <c r="D100" s="74">
        <v>2.976</v>
      </c>
    </row>
    <row r="101" spans="1:4">
      <c r="A101" s="73">
        <v>44661</v>
      </c>
      <c r="B101" s="74">
        <v>1.5942000000000001</v>
      </c>
      <c r="C101" s="74">
        <v>1.5727</v>
      </c>
      <c r="D101" s="74">
        <v>2.976</v>
      </c>
    </row>
    <row r="102" spans="1:4">
      <c r="A102" s="73">
        <v>44662</v>
      </c>
      <c r="B102" s="74">
        <v>1.5942000000000001</v>
      </c>
      <c r="C102" s="74">
        <v>1.5727</v>
      </c>
      <c r="D102" s="74">
        <v>2.976</v>
      </c>
    </row>
    <row r="103" spans="1:4">
      <c r="A103" s="73">
        <v>44663</v>
      </c>
      <c r="B103" s="74">
        <v>1.5942000000000001</v>
      </c>
      <c r="C103" s="74">
        <v>1.5727</v>
      </c>
      <c r="D103" s="74">
        <v>2.976</v>
      </c>
    </row>
    <row r="104" spans="1:4">
      <c r="A104" s="73">
        <v>44664</v>
      </c>
      <c r="B104" s="74">
        <v>1.5942000000000001</v>
      </c>
      <c r="C104" s="74">
        <v>1.5727</v>
      </c>
      <c r="D104" s="74">
        <v>2.976</v>
      </c>
    </row>
    <row r="105" spans="1:4">
      <c r="A105" s="73">
        <v>44665</v>
      </c>
      <c r="B105" s="74">
        <v>1.5942000000000001</v>
      </c>
      <c r="C105" s="74">
        <v>1.5727</v>
      </c>
      <c r="D105" s="74">
        <v>2.976</v>
      </c>
    </row>
    <row r="106" spans="1:4">
      <c r="A106" s="73">
        <v>44666</v>
      </c>
      <c r="B106" s="74">
        <v>1.5942000000000001</v>
      </c>
      <c r="C106" s="74">
        <v>1.5727</v>
      </c>
      <c r="D106" s="74">
        <v>2.976</v>
      </c>
    </row>
    <row r="107" spans="1:4">
      <c r="A107" s="73">
        <v>44667</v>
      </c>
      <c r="B107" s="74">
        <v>1.6769000000000001</v>
      </c>
      <c r="C107" s="74">
        <v>1.6578999999999999</v>
      </c>
      <c r="D107" s="74">
        <v>2.9958999999999998</v>
      </c>
    </row>
    <row r="108" spans="1:4">
      <c r="A108" s="73">
        <v>44668</v>
      </c>
      <c r="B108" s="74">
        <v>1.6769000000000001</v>
      </c>
      <c r="C108" s="74">
        <v>1.6578999999999999</v>
      </c>
      <c r="D108" s="74">
        <v>2.9958999999999998</v>
      </c>
    </row>
    <row r="109" spans="1:4">
      <c r="A109" s="73">
        <v>44669</v>
      </c>
      <c r="B109" s="74">
        <v>1.6769000000000001</v>
      </c>
      <c r="C109" s="74">
        <v>1.6578999999999999</v>
      </c>
      <c r="D109" s="74">
        <v>2.9958999999999998</v>
      </c>
    </row>
    <row r="110" spans="1:4">
      <c r="A110" s="73">
        <v>44670</v>
      </c>
      <c r="B110" s="74">
        <v>1.6769000000000001</v>
      </c>
      <c r="C110" s="74">
        <v>1.6578999999999999</v>
      </c>
      <c r="D110" s="74">
        <v>2.9958999999999998</v>
      </c>
    </row>
    <row r="111" spans="1:4">
      <c r="A111" s="73">
        <v>44671</v>
      </c>
      <c r="B111" s="74">
        <v>1.6769000000000001</v>
      </c>
      <c r="C111" s="74">
        <v>1.6578999999999999</v>
      </c>
      <c r="D111" s="74">
        <v>2.9958999999999998</v>
      </c>
    </row>
    <row r="112" spans="1:4">
      <c r="A112" s="73">
        <v>44672</v>
      </c>
      <c r="B112" s="74">
        <v>1.6769000000000001</v>
      </c>
      <c r="C112" s="74">
        <v>1.6578999999999999</v>
      </c>
      <c r="D112" s="74">
        <v>2.9958999999999998</v>
      </c>
    </row>
    <row r="113" spans="1:5">
      <c r="A113" s="73">
        <v>44673</v>
      </c>
      <c r="B113" s="74">
        <v>1.6769000000000001</v>
      </c>
      <c r="C113" s="74">
        <v>1.6578999999999999</v>
      </c>
      <c r="D113" s="74">
        <v>2.9958999999999998</v>
      </c>
    </row>
    <row r="114" spans="1:5">
      <c r="A114" s="73">
        <v>44674</v>
      </c>
      <c r="B114" s="74">
        <v>1.6636</v>
      </c>
      <c r="C114" s="74">
        <v>1.643</v>
      </c>
      <c r="D114" s="74">
        <v>2.976</v>
      </c>
      <c r="E114" s="51"/>
    </row>
    <row r="115" spans="1:5">
      <c r="A115" s="73">
        <v>44675</v>
      </c>
      <c r="B115" s="74">
        <v>1.6636</v>
      </c>
      <c r="C115" s="74">
        <v>1.643</v>
      </c>
      <c r="D115" s="74">
        <v>2.976</v>
      </c>
    </row>
    <row r="116" spans="1:5">
      <c r="A116" s="73">
        <v>44676</v>
      </c>
      <c r="B116" s="74">
        <v>1.6636</v>
      </c>
      <c r="C116" s="74">
        <v>1.643</v>
      </c>
      <c r="D116" s="74">
        <v>2.976</v>
      </c>
    </row>
    <row r="117" spans="1:5">
      <c r="A117" s="73">
        <v>44677</v>
      </c>
      <c r="B117" s="74">
        <v>1.6636</v>
      </c>
      <c r="C117" s="74">
        <v>1.643</v>
      </c>
      <c r="D117" s="74">
        <v>2.976</v>
      </c>
    </row>
    <row r="118" spans="1:5">
      <c r="A118" s="73">
        <v>44678</v>
      </c>
      <c r="B118" s="74">
        <v>1.6636</v>
      </c>
      <c r="C118" s="74">
        <v>1.643</v>
      </c>
      <c r="D118" s="74">
        <v>2.976</v>
      </c>
    </row>
    <row r="119" spans="1:5">
      <c r="A119" s="73">
        <v>44679</v>
      </c>
      <c r="B119" s="74">
        <v>1.6636</v>
      </c>
      <c r="C119" s="74">
        <v>1.643</v>
      </c>
      <c r="D119" s="74">
        <v>2.976</v>
      </c>
    </row>
    <row r="120" spans="1:5">
      <c r="A120" s="73">
        <v>44680</v>
      </c>
      <c r="B120" s="74">
        <v>1.7215</v>
      </c>
      <c r="C120" s="74">
        <v>1.7</v>
      </c>
      <c r="D120" s="74">
        <v>3.0834999999999999</v>
      </c>
    </row>
    <row r="121" spans="1:5">
      <c r="A121" s="73">
        <v>44681</v>
      </c>
      <c r="B121" s="74">
        <v>1.7215</v>
      </c>
      <c r="C121" s="74">
        <v>1.7</v>
      </c>
      <c r="D121" s="74">
        <v>3.0834999999999999</v>
      </c>
    </row>
    <row r="122" spans="1:5">
      <c r="A122" s="73">
        <v>44682</v>
      </c>
      <c r="B122" s="74">
        <v>1.7215</v>
      </c>
      <c r="C122" s="74">
        <v>1.7</v>
      </c>
      <c r="D122" s="74">
        <v>3.0834999999999999</v>
      </c>
    </row>
    <row r="123" spans="1:5">
      <c r="A123" s="73">
        <v>44683</v>
      </c>
      <c r="B123" s="74">
        <v>1.7215</v>
      </c>
      <c r="C123" s="74">
        <v>1.7</v>
      </c>
      <c r="D123" s="74">
        <v>3.0834999999999999</v>
      </c>
    </row>
    <row r="124" spans="1:5">
      <c r="A124" s="73">
        <v>44684</v>
      </c>
      <c r="B124" s="74">
        <v>1.7215</v>
      </c>
      <c r="C124" s="74">
        <v>1.7</v>
      </c>
      <c r="D124" s="74">
        <v>3.0834999999999999</v>
      </c>
    </row>
    <row r="125" spans="1:5">
      <c r="A125" s="73">
        <v>44685</v>
      </c>
      <c r="B125" s="74">
        <v>1.7215</v>
      </c>
      <c r="C125" s="74">
        <v>1.7</v>
      </c>
      <c r="D125" s="74">
        <v>3.0834999999999999</v>
      </c>
    </row>
    <row r="126" spans="1:5">
      <c r="A126" s="73">
        <v>44686</v>
      </c>
      <c r="B126" s="74">
        <v>1.7215</v>
      </c>
      <c r="C126" s="74">
        <v>1.7</v>
      </c>
      <c r="D126" s="74">
        <v>3.0834999999999999</v>
      </c>
    </row>
    <row r="127" spans="1:5">
      <c r="A127" s="73">
        <v>44687</v>
      </c>
      <c r="B127" s="74">
        <v>1.7215</v>
      </c>
      <c r="C127" s="74">
        <v>1.7</v>
      </c>
      <c r="D127" s="74">
        <v>3.0834999999999999</v>
      </c>
    </row>
    <row r="128" spans="1:5">
      <c r="A128" s="73">
        <v>44688</v>
      </c>
      <c r="B128" s="74">
        <v>1.7215</v>
      </c>
      <c r="C128" s="74">
        <v>1.7</v>
      </c>
      <c r="D128" s="74">
        <v>3.0834999999999999</v>
      </c>
    </row>
    <row r="129" spans="1:4">
      <c r="A129" s="73">
        <v>44689</v>
      </c>
      <c r="B129" s="74">
        <v>1.7215</v>
      </c>
      <c r="C129" s="74">
        <v>1.7</v>
      </c>
      <c r="D129" s="74">
        <v>3.0834999999999999</v>
      </c>
    </row>
    <row r="130" spans="1:4">
      <c r="A130" s="73">
        <v>44690</v>
      </c>
      <c r="B130" s="74">
        <v>1.7215</v>
      </c>
      <c r="C130" s="74">
        <v>1.7</v>
      </c>
      <c r="D130" s="74">
        <v>3.0834999999999999</v>
      </c>
    </row>
    <row r="131" spans="1:4">
      <c r="A131" s="73">
        <v>44691</v>
      </c>
      <c r="B131" s="74">
        <v>1.7215</v>
      </c>
      <c r="C131" s="74">
        <v>1.7</v>
      </c>
      <c r="D131" s="74">
        <v>3.0834999999999999</v>
      </c>
    </row>
    <row r="132" spans="1:4">
      <c r="A132" s="73">
        <v>44692</v>
      </c>
      <c r="B132" s="74">
        <v>1.6314</v>
      </c>
      <c r="C132" s="74">
        <v>1.6115999999999999</v>
      </c>
      <c r="D132" s="74">
        <v>2.9727000000000001</v>
      </c>
    </row>
    <row r="133" spans="1:4">
      <c r="A133" s="73">
        <v>44693</v>
      </c>
      <c r="B133" s="74">
        <v>1.6314</v>
      </c>
      <c r="C133" s="74">
        <v>1.6115999999999999</v>
      </c>
      <c r="D133" s="74">
        <v>2.9727000000000001</v>
      </c>
    </row>
    <row r="134" spans="1:4">
      <c r="A134" s="73">
        <v>44694</v>
      </c>
      <c r="B134" s="74">
        <v>1.6801999999999999</v>
      </c>
      <c r="C134" s="74">
        <v>1.6595</v>
      </c>
      <c r="D134" s="74">
        <v>3.0148999999999999</v>
      </c>
    </row>
    <row r="135" spans="1:4">
      <c r="A135" s="73">
        <v>44695</v>
      </c>
      <c r="B135" s="74">
        <v>1.6801999999999999</v>
      </c>
      <c r="C135" s="74">
        <v>1.6595</v>
      </c>
      <c r="D135" s="74">
        <v>3.0148999999999999</v>
      </c>
    </row>
    <row r="136" spans="1:4">
      <c r="A136" s="73">
        <v>44696</v>
      </c>
      <c r="B136" s="74">
        <v>1.6801999999999999</v>
      </c>
      <c r="C136" s="74">
        <v>1.6595</v>
      </c>
      <c r="D136" s="74">
        <v>3.0148999999999999</v>
      </c>
    </row>
    <row r="137" spans="1:4">
      <c r="A137" s="73">
        <v>44697</v>
      </c>
      <c r="B137" s="74">
        <v>1.6801999999999999</v>
      </c>
      <c r="C137" s="74">
        <v>1.6595</v>
      </c>
      <c r="D137" s="74">
        <v>3.0148999999999999</v>
      </c>
    </row>
    <row r="138" spans="1:4">
      <c r="A138" s="73">
        <v>44698</v>
      </c>
      <c r="B138" s="74">
        <v>1.6801999999999999</v>
      </c>
      <c r="C138" s="74">
        <v>1.6595</v>
      </c>
      <c r="D138" s="74">
        <v>3.0148999999999999</v>
      </c>
    </row>
    <row r="139" spans="1:4">
      <c r="A139" s="73">
        <v>44699</v>
      </c>
      <c r="B139" s="74">
        <v>1.6677999999999999</v>
      </c>
      <c r="C139" s="74">
        <v>1.6471</v>
      </c>
      <c r="D139" s="74">
        <v>3.0280999999999998</v>
      </c>
    </row>
    <row r="140" spans="1:4">
      <c r="A140" s="73">
        <v>44700</v>
      </c>
      <c r="B140" s="74">
        <v>1.6677999999999999</v>
      </c>
      <c r="C140" s="74">
        <v>1.6471</v>
      </c>
      <c r="D140" s="74">
        <v>3.0280999999999998</v>
      </c>
    </row>
    <row r="141" spans="1:4">
      <c r="A141" s="73">
        <v>44701</v>
      </c>
      <c r="B141" s="74">
        <v>1.6677999999999999</v>
      </c>
      <c r="C141" s="74">
        <v>1.6471</v>
      </c>
      <c r="D141" s="74">
        <v>3.0280999999999998</v>
      </c>
    </row>
    <row r="142" spans="1:4">
      <c r="A142" s="73">
        <v>44702</v>
      </c>
      <c r="B142" s="74">
        <v>1.619</v>
      </c>
      <c r="C142" s="74">
        <v>1.5983000000000001</v>
      </c>
      <c r="D142" s="74">
        <v>2.9628000000000001</v>
      </c>
    </row>
    <row r="143" spans="1:4">
      <c r="A143" s="73">
        <v>44703</v>
      </c>
      <c r="B143" s="74">
        <v>1.619</v>
      </c>
      <c r="C143" s="74">
        <v>1.5983000000000001</v>
      </c>
      <c r="D143" s="74">
        <v>2.9628000000000001</v>
      </c>
    </row>
    <row r="144" spans="1:4">
      <c r="A144" s="73">
        <v>44704</v>
      </c>
      <c r="B144" s="74">
        <v>1.619</v>
      </c>
      <c r="C144" s="74">
        <v>1.5983000000000001</v>
      </c>
      <c r="D144" s="74">
        <v>2.9628000000000001</v>
      </c>
    </row>
    <row r="145" spans="1:6">
      <c r="A145" s="73">
        <v>44705</v>
      </c>
      <c r="B145" s="74">
        <v>1.619</v>
      </c>
      <c r="C145" s="74">
        <v>1.5983000000000001</v>
      </c>
      <c r="D145" s="74">
        <v>2.9628000000000001</v>
      </c>
    </row>
    <row r="146" spans="1:6">
      <c r="A146" s="73">
        <v>44706</v>
      </c>
      <c r="B146" s="74">
        <v>1.619</v>
      </c>
      <c r="C146" s="74">
        <v>1.5983000000000001</v>
      </c>
      <c r="D146" s="74">
        <v>2.9628000000000001</v>
      </c>
    </row>
    <row r="147" spans="1:6">
      <c r="A147" s="73">
        <v>44707</v>
      </c>
      <c r="B147" s="74">
        <v>1.6338999999999999</v>
      </c>
      <c r="C147" s="74">
        <v>1.6124000000000001</v>
      </c>
      <c r="D147" s="74">
        <v>2.9504000000000001</v>
      </c>
    </row>
    <row r="148" spans="1:6">
      <c r="A148" s="73">
        <v>44708</v>
      </c>
      <c r="B148" s="74">
        <v>1.6338999999999999</v>
      </c>
      <c r="C148" s="74">
        <v>1.6124000000000001</v>
      </c>
      <c r="D148" s="74">
        <v>2.9504000000000001</v>
      </c>
    </row>
    <row r="149" spans="1:6">
      <c r="A149" s="73">
        <v>44709</v>
      </c>
      <c r="B149" s="74">
        <v>1.6338999999999999</v>
      </c>
      <c r="C149" s="74">
        <v>1.6124000000000001</v>
      </c>
      <c r="D149" s="74">
        <v>2.9504000000000001</v>
      </c>
    </row>
    <row r="150" spans="1:6">
      <c r="A150" s="73">
        <v>44710</v>
      </c>
      <c r="B150" s="74">
        <v>1.6338999999999999</v>
      </c>
      <c r="C150" s="74">
        <v>1.6124000000000001</v>
      </c>
      <c r="D150" s="74">
        <v>2.9504000000000001</v>
      </c>
    </row>
    <row r="151" spans="1:6">
      <c r="A151" s="73">
        <v>44711</v>
      </c>
      <c r="B151" s="74">
        <v>1.6338999999999999</v>
      </c>
      <c r="C151" s="74">
        <v>1.6124000000000001</v>
      </c>
      <c r="D151" s="74">
        <v>2.9504000000000001</v>
      </c>
    </row>
    <row r="152" spans="1:6">
      <c r="A152" s="73">
        <v>44712</v>
      </c>
      <c r="B152" s="74">
        <v>1.6926000000000001</v>
      </c>
      <c r="C152" s="74">
        <v>1.6686000000000001</v>
      </c>
      <c r="D152" s="74">
        <v>3.0619999999999998</v>
      </c>
    </row>
    <row r="153" spans="1:6">
      <c r="A153" s="73">
        <v>44713</v>
      </c>
      <c r="B153" s="74">
        <v>1.6926000000000001</v>
      </c>
      <c r="C153" s="74">
        <v>1.6686000000000001</v>
      </c>
      <c r="D153" s="74">
        <v>3.0619999999999998</v>
      </c>
    </row>
    <row r="154" spans="1:6">
      <c r="A154" s="73">
        <v>44714</v>
      </c>
      <c r="B154" s="74">
        <v>1.6926000000000001</v>
      </c>
      <c r="C154" s="74">
        <v>1.6686000000000001</v>
      </c>
      <c r="D154" s="74">
        <v>3.0619999999999998</v>
      </c>
    </row>
    <row r="155" spans="1:6">
      <c r="A155" s="73">
        <v>44715</v>
      </c>
      <c r="B155" s="74">
        <v>1.6926000000000001</v>
      </c>
      <c r="C155" s="74">
        <v>1.6686000000000001</v>
      </c>
      <c r="D155" s="74">
        <v>3.0619999999999998</v>
      </c>
    </row>
    <row r="156" spans="1:6">
      <c r="A156" s="73">
        <v>44716</v>
      </c>
      <c r="B156" s="74">
        <v>1.7719</v>
      </c>
      <c r="C156" s="74">
        <v>1.7455000000000001</v>
      </c>
      <c r="D156" s="74">
        <v>3.1355</v>
      </c>
    </row>
    <row r="157" spans="1:6">
      <c r="A157" s="73">
        <v>44717</v>
      </c>
      <c r="B157" s="74">
        <v>1.7719</v>
      </c>
      <c r="C157" s="74">
        <v>1.7455000000000001</v>
      </c>
      <c r="D157" s="74">
        <v>3.1355</v>
      </c>
    </row>
    <row r="158" spans="1:6">
      <c r="A158" s="73">
        <v>44718</v>
      </c>
      <c r="B158" s="74">
        <v>1.7719</v>
      </c>
      <c r="C158" s="74">
        <v>1.7455000000000001</v>
      </c>
      <c r="D158" s="74">
        <v>3.1355</v>
      </c>
    </row>
    <row r="159" spans="1:6">
      <c r="A159" s="73">
        <v>44719</v>
      </c>
      <c r="B159" s="74">
        <v>1.7719</v>
      </c>
      <c r="C159" s="74">
        <v>1.7455000000000001</v>
      </c>
      <c r="D159" s="74">
        <v>3.1355</v>
      </c>
    </row>
    <row r="160" spans="1:6">
      <c r="A160" s="73">
        <v>44720</v>
      </c>
      <c r="B160" s="74">
        <v>1.7719</v>
      </c>
      <c r="C160" s="74">
        <v>1.7455000000000001</v>
      </c>
      <c r="D160" s="74">
        <v>3.1355</v>
      </c>
      <c r="F160" s="51"/>
    </row>
    <row r="161" spans="1:6">
      <c r="A161" s="73">
        <v>44721</v>
      </c>
      <c r="B161" s="74">
        <v>1.7719</v>
      </c>
      <c r="C161" s="74">
        <v>1.7455000000000001</v>
      </c>
      <c r="D161" s="74">
        <v>3.1355</v>
      </c>
    </row>
    <row r="162" spans="1:6">
      <c r="A162" s="73">
        <v>44722</v>
      </c>
      <c r="B162" s="74">
        <v>1.8083</v>
      </c>
      <c r="C162" s="74">
        <v>1.7785</v>
      </c>
      <c r="D162" s="74">
        <v>3.1619999999999999</v>
      </c>
    </row>
    <row r="163" spans="1:6">
      <c r="A163" s="73">
        <v>44723</v>
      </c>
      <c r="B163" s="74">
        <v>1.8083</v>
      </c>
      <c r="C163" s="74">
        <v>1.7785</v>
      </c>
      <c r="D163" s="74">
        <v>3.1619999999999999</v>
      </c>
    </row>
    <row r="164" spans="1:6">
      <c r="A164" s="73">
        <v>44724</v>
      </c>
      <c r="B164" s="74">
        <v>1.8083</v>
      </c>
      <c r="C164" s="74">
        <v>1.7785</v>
      </c>
      <c r="D164" s="74">
        <v>3.1619999999999999</v>
      </c>
    </row>
    <row r="165" spans="1:6">
      <c r="A165" s="73">
        <v>44725</v>
      </c>
      <c r="B165" s="74">
        <v>1.8083</v>
      </c>
      <c r="C165" s="74">
        <v>1.7785</v>
      </c>
      <c r="D165" s="74">
        <v>3.1619999999999999</v>
      </c>
      <c r="F165" s="51"/>
    </row>
    <row r="166" spans="1:6">
      <c r="A166" s="73">
        <v>44726</v>
      </c>
      <c r="B166" s="74">
        <v>1.8083</v>
      </c>
      <c r="C166" s="74">
        <v>1.7785</v>
      </c>
      <c r="D166" s="74">
        <v>3.1619999999999999</v>
      </c>
    </row>
    <row r="167" spans="1:6">
      <c r="A167" s="73">
        <v>44727</v>
      </c>
      <c r="B167" s="74">
        <v>1.8083</v>
      </c>
      <c r="C167" s="74">
        <v>1.7785</v>
      </c>
      <c r="D167" s="74">
        <v>3.1619999999999999</v>
      </c>
    </row>
    <row r="168" spans="1:6">
      <c r="A168" s="73">
        <v>44728</v>
      </c>
      <c r="B168" s="74">
        <v>1.843</v>
      </c>
      <c r="C168" s="74">
        <v>1.8073999999999999</v>
      </c>
      <c r="D168" s="74">
        <v>3.2818000000000001</v>
      </c>
    </row>
    <row r="169" spans="1:6">
      <c r="A169" s="73">
        <v>44729</v>
      </c>
      <c r="B169" s="74">
        <v>1.843</v>
      </c>
      <c r="C169" s="74">
        <v>1.8073999999999999</v>
      </c>
      <c r="D169" s="74">
        <v>3.2818000000000001</v>
      </c>
    </row>
    <row r="170" spans="1:6">
      <c r="A170" s="73">
        <v>44730</v>
      </c>
      <c r="B170" s="74">
        <v>1.843</v>
      </c>
      <c r="C170" s="74">
        <v>1.8073999999999999</v>
      </c>
      <c r="D170" s="74">
        <v>3.2818000000000001</v>
      </c>
    </row>
    <row r="171" spans="1:6">
      <c r="A171" s="73">
        <v>44731</v>
      </c>
      <c r="B171" s="74">
        <v>1.843</v>
      </c>
      <c r="C171" s="74">
        <v>1.8073999999999999</v>
      </c>
      <c r="D171" s="74">
        <v>3.2818000000000001</v>
      </c>
    </row>
    <row r="172" spans="1:6">
      <c r="A172" s="73">
        <v>44732</v>
      </c>
      <c r="B172" s="74">
        <v>1.843</v>
      </c>
      <c r="C172" s="74">
        <v>1.8073999999999999</v>
      </c>
      <c r="D172" s="74">
        <v>3.2818000000000001</v>
      </c>
    </row>
    <row r="173" spans="1:6">
      <c r="A173" s="73">
        <v>44733</v>
      </c>
      <c r="B173" s="74">
        <v>1.843</v>
      </c>
      <c r="C173" s="74">
        <v>1.8073999999999999</v>
      </c>
      <c r="D173" s="74">
        <v>3.2818000000000001</v>
      </c>
    </row>
    <row r="174" spans="1:6">
      <c r="A174" s="73">
        <v>44734</v>
      </c>
      <c r="B174" s="74">
        <v>1.843</v>
      </c>
      <c r="C174" s="74">
        <v>1.8073999999999999</v>
      </c>
      <c r="D174" s="74">
        <v>3.2818000000000001</v>
      </c>
    </row>
    <row r="175" spans="1:6">
      <c r="A175" s="73">
        <v>44735</v>
      </c>
      <c r="B175" s="74">
        <v>1.843</v>
      </c>
      <c r="C175" s="74">
        <v>1.8073999999999999</v>
      </c>
      <c r="D175" s="74">
        <v>3.2818000000000001</v>
      </c>
    </row>
    <row r="176" spans="1:6">
      <c r="A176" s="73">
        <v>44736</v>
      </c>
      <c r="B176" s="74">
        <v>1.843</v>
      </c>
      <c r="C176" s="74">
        <v>1.8073999999999999</v>
      </c>
      <c r="D176" s="74">
        <v>3.2818000000000001</v>
      </c>
    </row>
    <row r="177" spans="1:4">
      <c r="A177" s="73">
        <v>44737</v>
      </c>
      <c r="B177" s="74">
        <v>1.843</v>
      </c>
      <c r="C177" s="74">
        <v>1.8073999999999999</v>
      </c>
      <c r="D177" s="74">
        <v>3.2818000000000001</v>
      </c>
    </row>
    <row r="178" spans="1:4">
      <c r="A178" s="73">
        <v>44738</v>
      </c>
      <c r="B178" s="74">
        <v>1.843</v>
      </c>
      <c r="C178" s="74">
        <v>1.8073999999999999</v>
      </c>
      <c r="D178" s="74">
        <v>3.2818000000000001</v>
      </c>
    </row>
    <row r="179" spans="1:4">
      <c r="A179" s="73">
        <v>44739</v>
      </c>
      <c r="B179" s="74">
        <v>1.843</v>
      </c>
      <c r="C179" s="74">
        <v>1.8073999999999999</v>
      </c>
      <c r="D179" s="74">
        <v>3.2818000000000001</v>
      </c>
    </row>
    <row r="180" spans="1:4">
      <c r="A180" s="73">
        <v>44740</v>
      </c>
      <c r="B180" s="74">
        <v>1.8198000000000001</v>
      </c>
      <c r="C180" s="74">
        <v>1.7802</v>
      </c>
      <c r="D180" s="74">
        <v>3.2454999999999998</v>
      </c>
    </row>
    <row r="181" spans="1:4">
      <c r="A181" s="73">
        <v>44741</v>
      </c>
      <c r="B181" s="74">
        <v>1.8198000000000001</v>
      </c>
      <c r="C181" s="74">
        <v>1.7802</v>
      </c>
      <c r="D181" s="74">
        <v>3.2454999999999998</v>
      </c>
    </row>
    <row r="182" spans="1:4">
      <c r="A182" s="73">
        <v>44742</v>
      </c>
      <c r="B182" s="74">
        <v>1.8198000000000001</v>
      </c>
      <c r="C182" s="74">
        <v>1.7802</v>
      </c>
      <c r="D182" s="74">
        <v>3.2454999999999998</v>
      </c>
    </row>
    <row r="183" spans="1:4">
      <c r="A183" s="73">
        <v>44743</v>
      </c>
      <c r="B183" s="74">
        <v>1.7636000000000001</v>
      </c>
      <c r="C183" s="74">
        <v>1.7289000000000001</v>
      </c>
      <c r="D183" s="74">
        <v>3.1884000000000001</v>
      </c>
    </row>
    <row r="184" spans="1:4">
      <c r="A184" s="73">
        <v>44744</v>
      </c>
      <c r="B184" s="74">
        <v>1.7636000000000001</v>
      </c>
      <c r="C184" s="74">
        <v>1.7289000000000001</v>
      </c>
      <c r="D184" s="74">
        <v>3.1884000000000001</v>
      </c>
    </row>
    <row r="185" spans="1:4">
      <c r="A185" s="73">
        <v>44745</v>
      </c>
      <c r="B185" s="74">
        <v>1.7636000000000001</v>
      </c>
      <c r="C185" s="74">
        <v>1.7289000000000001</v>
      </c>
      <c r="D185" s="74">
        <v>3.1884000000000001</v>
      </c>
    </row>
    <row r="186" spans="1:4">
      <c r="A186" s="73">
        <v>44746</v>
      </c>
      <c r="B186" s="74">
        <v>1.7636000000000001</v>
      </c>
      <c r="C186" s="74">
        <v>1.7289000000000001</v>
      </c>
      <c r="D186" s="74">
        <v>3.1884000000000001</v>
      </c>
    </row>
    <row r="187" spans="1:4">
      <c r="A187" s="73">
        <v>44747</v>
      </c>
      <c r="B187" s="74">
        <v>1.7636000000000001</v>
      </c>
      <c r="C187" s="74">
        <v>1.7289000000000001</v>
      </c>
      <c r="D187" s="74">
        <v>3.1884000000000001</v>
      </c>
    </row>
    <row r="188" spans="1:4">
      <c r="A188" s="73">
        <v>44748</v>
      </c>
      <c r="B188" s="74">
        <v>1.7636000000000001</v>
      </c>
      <c r="C188" s="74">
        <v>1.7289000000000001</v>
      </c>
      <c r="D188" s="74">
        <v>3.1884000000000001</v>
      </c>
    </row>
    <row r="189" spans="1:4">
      <c r="A189" s="73">
        <v>44749</v>
      </c>
      <c r="B189" s="74">
        <v>1.7636000000000001</v>
      </c>
      <c r="C189" s="74">
        <v>1.7289000000000001</v>
      </c>
      <c r="D189" s="74">
        <v>3.1884000000000001</v>
      </c>
    </row>
    <row r="190" spans="1:4">
      <c r="A190" s="73">
        <v>44750</v>
      </c>
      <c r="B190" s="74">
        <v>1.6759999999999999</v>
      </c>
      <c r="C190" s="74">
        <v>1.6405000000000001</v>
      </c>
      <c r="D190" s="74">
        <v>3.1082999999999998</v>
      </c>
    </row>
    <row r="191" spans="1:4">
      <c r="A191" s="73">
        <v>44751</v>
      </c>
      <c r="B191" s="74">
        <v>1.6759999999999999</v>
      </c>
      <c r="C191" s="74">
        <v>1.6405000000000001</v>
      </c>
      <c r="D191" s="74">
        <v>3.1082999999999998</v>
      </c>
    </row>
    <row r="192" spans="1:4">
      <c r="A192" s="73">
        <v>44752</v>
      </c>
      <c r="B192" s="74">
        <v>1.6759999999999999</v>
      </c>
      <c r="C192" s="74">
        <v>1.6405000000000001</v>
      </c>
      <c r="D192" s="74">
        <v>3.1082999999999998</v>
      </c>
    </row>
    <row r="193" spans="1:4">
      <c r="A193" s="73">
        <v>44753</v>
      </c>
      <c r="B193" s="74">
        <v>1.6759999999999999</v>
      </c>
      <c r="C193" s="74">
        <v>1.6405000000000001</v>
      </c>
      <c r="D193" s="74">
        <v>3.1082999999999998</v>
      </c>
    </row>
    <row r="194" spans="1:4">
      <c r="A194" s="73">
        <v>44754</v>
      </c>
      <c r="B194" s="74">
        <v>1.7132000000000001</v>
      </c>
      <c r="C194" s="74">
        <v>1.681</v>
      </c>
      <c r="D194" s="74">
        <v>3.0619999999999998</v>
      </c>
    </row>
    <row r="195" spans="1:4">
      <c r="A195" s="73">
        <v>44755</v>
      </c>
      <c r="B195" s="74">
        <v>1.7471000000000001</v>
      </c>
      <c r="C195" s="74">
        <v>1.7157</v>
      </c>
      <c r="D195" s="74">
        <v>3.1082999999999998</v>
      </c>
    </row>
    <row r="196" spans="1:4">
      <c r="A196" s="73">
        <v>44756</v>
      </c>
      <c r="B196" s="74">
        <v>1.7471000000000001</v>
      </c>
      <c r="C196" s="74">
        <v>1.7157</v>
      </c>
      <c r="D196" s="74">
        <v>3.1082999999999998</v>
      </c>
    </row>
    <row r="197" spans="1:4">
      <c r="A197" s="73">
        <v>44757</v>
      </c>
      <c r="B197" s="74">
        <v>1.7273000000000001</v>
      </c>
      <c r="C197" s="74">
        <v>1.6959</v>
      </c>
      <c r="D197" s="74">
        <v>3.1032999999999999</v>
      </c>
    </row>
    <row r="198" spans="1:4">
      <c r="A198" s="73">
        <v>44758</v>
      </c>
      <c r="B198" s="74">
        <v>1.6967000000000001</v>
      </c>
      <c r="C198" s="74">
        <v>1.6653</v>
      </c>
      <c r="D198" s="74">
        <v>3.0926</v>
      </c>
    </row>
    <row r="199" spans="1:4">
      <c r="A199" s="73">
        <v>44759</v>
      </c>
      <c r="B199" s="74">
        <v>1.6967000000000001</v>
      </c>
      <c r="C199" s="74">
        <v>1.6653</v>
      </c>
      <c r="D199" s="74">
        <v>3.0926</v>
      </c>
    </row>
    <row r="200" spans="1:4">
      <c r="A200" s="73">
        <v>44760</v>
      </c>
      <c r="B200" s="74">
        <v>1.6967000000000001</v>
      </c>
      <c r="C200" s="74">
        <v>1.6653</v>
      </c>
      <c r="D200" s="74">
        <v>3.0926</v>
      </c>
    </row>
    <row r="201" spans="1:4">
      <c r="A201" s="73">
        <v>44761</v>
      </c>
      <c r="B201" s="74">
        <v>1.6967000000000001</v>
      </c>
      <c r="C201" s="74">
        <v>1.6653</v>
      </c>
      <c r="D201" s="74">
        <v>3.0926</v>
      </c>
    </row>
    <row r="202" spans="1:4">
      <c r="A202" s="73">
        <v>44762</v>
      </c>
      <c r="B202" s="74">
        <v>1.7181999999999999</v>
      </c>
      <c r="C202" s="74">
        <v>1.6883999999999999</v>
      </c>
      <c r="D202" s="74">
        <v>3.0727000000000002</v>
      </c>
    </row>
    <row r="203" spans="1:4">
      <c r="A203" s="73">
        <v>44763</v>
      </c>
      <c r="B203" s="74">
        <v>1.7181999999999999</v>
      </c>
      <c r="C203" s="74">
        <v>1.6883999999999999</v>
      </c>
      <c r="D203" s="74">
        <v>3.0727000000000002</v>
      </c>
    </row>
    <row r="204" spans="1:4">
      <c r="A204" s="73">
        <v>44764</v>
      </c>
      <c r="B204" s="74">
        <v>1.7181999999999999</v>
      </c>
      <c r="C204" s="74">
        <v>1.6883999999999999</v>
      </c>
      <c r="D204" s="74">
        <v>3.0727000000000002</v>
      </c>
    </row>
    <row r="205" spans="1:4">
      <c r="A205" s="73">
        <v>44765</v>
      </c>
      <c r="B205" s="74">
        <v>1.6669</v>
      </c>
      <c r="C205" s="74">
        <v>1.6364000000000001</v>
      </c>
      <c r="D205" s="74">
        <v>3.0198</v>
      </c>
    </row>
    <row r="206" spans="1:4">
      <c r="A206" s="73">
        <v>44766</v>
      </c>
      <c r="B206" s="74">
        <v>1.6669</v>
      </c>
      <c r="C206" s="74">
        <v>1.6364000000000001</v>
      </c>
      <c r="D206" s="74">
        <v>3.0198</v>
      </c>
    </row>
    <row r="207" spans="1:4">
      <c r="A207" s="73">
        <v>44767</v>
      </c>
      <c r="B207" s="74">
        <v>1.6669</v>
      </c>
      <c r="C207" s="74">
        <v>1.6364000000000001</v>
      </c>
      <c r="D207" s="74">
        <v>3.0198</v>
      </c>
    </row>
    <row r="208" spans="1:4">
      <c r="A208" s="73">
        <v>44768</v>
      </c>
      <c r="B208" s="74">
        <v>1.6669</v>
      </c>
      <c r="C208" s="74">
        <v>1.6364000000000001</v>
      </c>
      <c r="D208" s="74">
        <v>3.0198</v>
      </c>
    </row>
    <row r="209" spans="1:5">
      <c r="A209" s="73">
        <v>44769</v>
      </c>
      <c r="B209" s="74">
        <v>1.6669</v>
      </c>
      <c r="C209" s="74">
        <v>1.6364000000000001</v>
      </c>
      <c r="D209" s="74">
        <v>3.0198</v>
      </c>
    </row>
    <row r="210" spans="1:5">
      <c r="A210" s="73">
        <v>44770</v>
      </c>
      <c r="B210" s="74">
        <v>1.6669</v>
      </c>
      <c r="C210" s="74">
        <v>1.6364000000000001</v>
      </c>
      <c r="D210" s="74">
        <v>3.0198</v>
      </c>
    </row>
    <row r="211" spans="1:5">
      <c r="A211" s="73">
        <v>44771</v>
      </c>
      <c r="B211" s="74">
        <v>1.6669</v>
      </c>
      <c r="C211" s="74">
        <v>1.6364000000000001</v>
      </c>
      <c r="D211" s="74">
        <v>3.0198</v>
      </c>
    </row>
    <row r="212" spans="1:5">
      <c r="A212" s="73">
        <v>44772</v>
      </c>
      <c r="B212" s="74">
        <v>1.6669</v>
      </c>
      <c r="C212" s="74">
        <v>1.6364000000000001</v>
      </c>
      <c r="D212" s="74">
        <v>3.0198</v>
      </c>
    </row>
    <row r="213" spans="1:5">
      <c r="A213" s="73">
        <v>44773</v>
      </c>
      <c r="B213" s="74">
        <v>1.6669</v>
      </c>
      <c r="C213" s="74">
        <v>1.6364000000000001</v>
      </c>
      <c r="D213" s="74">
        <v>3.0198</v>
      </c>
    </row>
    <row r="214" spans="1:5">
      <c r="A214" s="73">
        <v>44774</v>
      </c>
      <c r="B214" s="74">
        <v>1.6669</v>
      </c>
      <c r="C214" s="74">
        <v>1.6364000000000001</v>
      </c>
      <c r="D214" s="74">
        <v>3.0198</v>
      </c>
    </row>
    <row r="215" spans="1:5">
      <c r="A215" s="73">
        <v>44775</v>
      </c>
      <c r="B215" s="74">
        <v>1.6669</v>
      </c>
      <c r="C215" s="74">
        <v>1.6364000000000001</v>
      </c>
      <c r="D215" s="74">
        <v>3.0198</v>
      </c>
    </row>
    <row r="216" spans="1:5">
      <c r="A216" s="73">
        <v>44776</v>
      </c>
      <c r="B216" s="76">
        <v>1.6091</v>
      </c>
      <c r="C216" s="76">
        <v>1.5785</v>
      </c>
      <c r="D216" s="75">
        <v>2.9893000000000001</v>
      </c>
    </row>
    <row r="217" spans="1:5">
      <c r="A217" s="73">
        <v>44777</v>
      </c>
      <c r="B217" s="76">
        <v>1.6091</v>
      </c>
      <c r="C217" s="76">
        <v>1.5785</v>
      </c>
      <c r="D217" s="75">
        <v>2.9893000000000001</v>
      </c>
    </row>
    <row r="218" spans="1:5">
      <c r="A218" s="73">
        <v>44778</v>
      </c>
      <c r="B218" s="76">
        <v>1.6091</v>
      </c>
      <c r="C218" s="76">
        <v>1.5785</v>
      </c>
      <c r="D218" s="75">
        <v>2.9893000000000001</v>
      </c>
    </row>
    <row r="219" spans="1:5">
      <c r="A219" s="73">
        <v>44779</v>
      </c>
      <c r="B219" s="76">
        <v>1.6091</v>
      </c>
      <c r="C219" s="76">
        <v>1.5785</v>
      </c>
      <c r="D219" s="75">
        <v>2.9893000000000001</v>
      </c>
    </row>
    <row r="220" spans="1:5">
      <c r="A220" s="73">
        <v>44780</v>
      </c>
      <c r="B220" s="76">
        <v>1.6091</v>
      </c>
      <c r="C220" s="76">
        <v>1.5785</v>
      </c>
      <c r="D220" s="75">
        <v>2.9893000000000001</v>
      </c>
    </row>
    <row r="221" spans="1:5">
      <c r="A221" s="73">
        <v>44781</v>
      </c>
      <c r="B221" s="76">
        <v>1.6091</v>
      </c>
      <c r="C221" s="76">
        <v>1.5785</v>
      </c>
      <c r="D221" s="75">
        <v>2.9893000000000001</v>
      </c>
    </row>
    <row r="222" spans="1:5">
      <c r="A222" s="73">
        <v>44782</v>
      </c>
      <c r="B222" s="76">
        <v>1.6091</v>
      </c>
      <c r="C222" s="76">
        <v>1.5785</v>
      </c>
      <c r="D222" s="75">
        <v>2.9893000000000001</v>
      </c>
    </row>
    <row r="223" spans="1:5">
      <c r="A223" s="73">
        <v>44783</v>
      </c>
      <c r="B223" s="76">
        <v>1.6091</v>
      </c>
      <c r="C223" s="76">
        <v>1.5785</v>
      </c>
      <c r="D223" s="75">
        <v>2.9893000000000001</v>
      </c>
    </row>
    <row r="224" spans="1:5">
      <c r="A224" s="73">
        <v>44784</v>
      </c>
      <c r="B224" s="74">
        <v>1.5967</v>
      </c>
      <c r="C224" s="76">
        <v>1.5744</v>
      </c>
      <c r="D224" s="75">
        <v>2.9636</v>
      </c>
      <c r="E224" s="53"/>
    </row>
    <row r="225" spans="1:4">
      <c r="A225" s="73">
        <v>44785</v>
      </c>
      <c r="B225" s="74">
        <v>1.5967</v>
      </c>
      <c r="C225" s="76">
        <v>1.5744</v>
      </c>
      <c r="D225" s="75">
        <v>2.9636</v>
      </c>
    </row>
    <row r="226" spans="1:4">
      <c r="A226" s="73">
        <v>44786</v>
      </c>
      <c r="B226" s="74">
        <v>1.5967</v>
      </c>
      <c r="C226" s="76">
        <v>1.5744</v>
      </c>
      <c r="D226" s="75">
        <v>2.9636</v>
      </c>
    </row>
    <row r="227" spans="1:4">
      <c r="A227" s="73">
        <v>44787</v>
      </c>
      <c r="B227" s="74">
        <v>1.5967</v>
      </c>
      <c r="C227" s="76">
        <v>1.5744</v>
      </c>
      <c r="D227" s="75">
        <v>2.9636</v>
      </c>
    </row>
    <row r="228" spans="1:4">
      <c r="A228" s="73">
        <v>44788</v>
      </c>
      <c r="B228" s="74">
        <v>1.5967</v>
      </c>
      <c r="C228" s="76">
        <v>1.5744</v>
      </c>
      <c r="D228" s="75">
        <v>2.9636</v>
      </c>
    </row>
    <row r="229" spans="1:4">
      <c r="A229" s="73">
        <v>44789</v>
      </c>
      <c r="B229" s="74">
        <v>1.5967</v>
      </c>
      <c r="C229" s="76">
        <v>1.5744</v>
      </c>
      <c r="D229" s="75">
        <v>2.9636</v>
      </c>
    </row>
    <row r="230" spans="1:4">
      <c r="A230" s="73">
        <v>44790</v>
      </c>
      <c r="B230" s="74">
        <v>1.5967</v>
      </c>
      <c r="C230" s="76">
        <v>1.5744</v>
      </c>
      <c r="D230" s="75">
        <v>2.9636</v>
      </c>
    </row>
    <row r="231" spans="1:4">
      <c r="A231" s="73">
        <v>44791</v>
      </c>
      <c r="B231" s="74">
        <v>1.6347</v>
      </c>
      <c r="C231" s="76">
        <v>1.6124000000000001</v>
      </c>
      <c r="D231" s="75">
        <v>3.0653000000000001</v>
      </c>
    </row>
    <row r="232" spans="1:4">
      <c r="A232" s="73">
        <v>44792</v>
      </c>
      <c r="B232" s="74">
        <v>1.6347</v>
      </c>
      <c r="C232" s="76">
        <v>1.6124000000000001</v>
      </c>
      <c r="D232" s="75">
        <v>3.0653000000000001</v>
      </c>
    </row>
    <row r="233" spans="1:4">
      <c r="A233" s="73">
        <v>44793</v>
      </c>
      <c r="B233" s="74">
        <v>1.6347</v>
      </c>
      <c r="C233" s="76">
        <v>1.6124000000000001</v>
      </c>
      <c r="D233" s="75">
        <v>3.0653000000000001</v>
      </c>
    </row>
    <row r="234" spans="1:4">
      <c r="A234" s="73">
        <v>44794</v>
      </c>
      <c r="B234" s="74">
        <v>1.6347</v>
      </c>
      <c r="C234" s="76">
        <v>1.6124000000000001</v>
      </c>
      <c r="D234" s="75">
        <v>3.0653000000000001</v>
      </c>
    </row>
    <row r="235" spans="1:4">
      <c r="A235" s="73">
        <v>44795</v>
      </c>
      <c r="B235" s="74">
        <v>1.6347</v>
      </c>
      <c r="C235" s="76">
        <v>1.6124000000000001</v>
      </c>
      <c r="D235" s="75">
        <v>3.0653000000000001</v>
      </c>
    </row>
    <row r="236" spans="1:4">
      <c r="A236" s="73">
        <v>44796</v>
      </c>
      <c r="B236" s="74">
        <v>1.6941999999999999</v>
      </c>
      <c r="C236" s="74">
        <v>1.6736</v>
      </c>
      <c r="D236" s="75">
        <v>3.0520999999999998</v>
      </c>
    </row>
    <row r="237" spans="1:4">
      <c r="A237" s="73">
        <v>44797</v>
      </c>
      <c r="B237" s="74">
        <v>1.6941999999999999</v>
      </c>
      <c r="C237" s="74">
        <v>1.6736</v>
      </c>
      <c r="D237" s="75">
        <v>3.0520999999999998</v>
      </c>
    </row>
    <row r="238" spans="1:4">
      <c r="A238" s="73">
        <v>44798</v>
      </c>
      <c r="B238" s="74">
        <v>1.6941999999999999</v>
      </c>
      <c r="C238" s="74">
        <v>1.6736</v>
      </c>
      <c r="D238" s="75">
        <v>3.0520999999999998</v>
      </c>
    </row>
    <row r="239" spans="1:4">
      <c r="A239" s="73">
        <v>44799</v>
      </c>
      <c r="B239" s="74">
        <v>1.6941999999999999</v>
      </c>
      <c r="C239" s="74">
        <v>1.6736</v>
      </c>
      <c r="D239" s="75">
        <v>3.0520999999999998</v>
      </c>
    </row>
    <row r="240" spans="1:4">
      <c r="A240" s="73">
        <v>44800</v>
      </c>
      <c r="B240" s="76">
        <v>1.7678</v>
      </c>
      <c r="C240" s="74">
        <v>1.7430000000000001</v>
      </c>
      <c r="D240" s="75">
        <v>3.1396999999999999</v>
      </c>
    </row>
    <row r="241" spans="1:5">
      <c r="A241" s="73">
        <v>44801</v>
      </c>
      <c r="B241" s="76">
        <v>1.7678</v>
      </c>
      <c r="C241" s="74">
        <v>1.7430000000000001</v>
      </c>
      <c r="D241" s="75">
        <v>3.1396999999999999</v>
      </c>
    </row>
    <row r="242" spans="1:5">
      <c r="A242" s="73">
        <v>44802</v>
      </c>
      <c r="B242" s="76">
        <v>1.7678</v>
      </c>
      <c r="C242" s="74">
        <v>1.7430000000000001</v>
      </c>
      <c r="D242" s="75">
        <v>3.1396999999999999</v>
      </c>
    </row>
    <row r="243" spans="1:5">
      <c r="A243" s="73">
        <v>44803</v>
      </c>
      <c r="B243" s="76">
        <v>1.7678</v>
      </c>
      <c r="C243" s="74">
        <v>1.7430000000000001</v>
      </c>
      <c r="D243" s="75">
        <v>3.1396999999999999</v>
      </c>
    </row>
    <row r="244" spans="1:5">
      <c r="A244" s="73">
        <v>44804</v>
      </c>
      <c r="B244" s="76">
        <v>1.7678</v>
      </c>
      <c r="C244" s="74">
        <v>1.7430000000000001</v>
      </c>
      <c r="D244" s="75">
        <v>3.1396999999999999</v>
      </c>
    </row>
    <row r="245" spans="1:5">
      <c r="A245" s="73">
        <v>44805</v>
      </c>
      <c r="B245" s="75">
        <v>1.7091000000000001</v>
      </c>
      <c r="C245" s="75">
        <v>1.6818</v>
      </c>
      <c r="D245" s="75">
        <v>3.0727000000000002</v>
      </c>
    </row>
    <row r="246" spans="1:5">
      <c r="A246" s="73">
        <v>44806</v>
      </c>
      <c r="B246" s="75">
        <v>1.7091000000000001</v>
      </c>
      <c r="C246" s="75">
        <v>1.6818</v>
      </c>
      <c r="D246" s="75">
        <v>3.0727000000000002</v>
      </c>
    </row>
    <row r="247" spans="1:5">
      <c r="A247" s="73">
        <v>44807</v>
      </c>
      <c r="B247" s="75">
        <v>1.7091000000000001</v>
      </c>
      <c r="C247" s="75">
        <v>1.6818</v>
      </c>
      <c r="D247" s="75">
        <v>3.0727000000000002</v>
      </c>
    </row>
    <row r="248" spans="1:5">
      <c r="A248" s="73">
        <v>44808</v>
      </c>
      <c r="B248" s="75">
        <v>1.7091000000000001</v>
      </c>
      <c r="C248" s="75">
        <v>1.6818</v>
      </c>
      <c r="D248" s="75">
        <v>3.0727000000000002</v>
      </c>
    </row>
    <row r="249" spans="1:5">
      <c r="A249" s="73">
        <v>44809</v>
      </c>
      <c r="B249" s="75">
        <v>1.7091000000000001</v>
      </c>
      <c r="C249" s="75">
        <v>1.6818</v>
      </c>
      <c r="D249" s="75">
        <v>3.0727000000000002</v>
      </c>
      <c r="E249" s="53"/>
    </row>
    <row r="250" spans="1:5">
      <c r="A250" s="73">
        <v>44810</v>
      </c>
      <c r="B250" s="75">
        <v>1.7091000000000001</v>
      </c>
      <c r="C250" s="75">
        <v>1.6818</v>
      </c>
      <c r="D250" s="75">
        <v>3.0727000000000002</v>
      </c>
    </row>
    <row r="251" spans="1:5">
      <c r="A251" s="73">
        <v>44811</v>
      </c>
      <c r="B251" s="75">
        <v>1.7091000000000001</v>
      </c>
      <c r="C251" s="75">
        <v>1.6818</v>
      </c>
      <c r="D251" s="75">
        <v>3.0727000000000002</v>
      </c>
    </row>
    <row r="252" spans="1:5">
      <c r="A252" s="73">
        <v>44812</v>
      </c>
      <c r="B252" s="75">
        <v>1.7091000000000001</v>
      </c>
      <c r="C252" s="75">
        <v>1.6818</v>
      </c>
      <c r="D252" s="75">
        <v>3.0727000000000002</v>
      </c>
    </row>
    <row r="253" spans="1:5">
      <c r="A253" s="73">
        <v>44813</v>
      </c>
      <c r="B253" s="75">
        <v>1.6934</v>
      </c>
      <c r="C253" s="75">
        <v>1.6628000000000001</v>
      </c>
      <c r="D253" s="75">
        <v>3.0752000000000002</v>
      </c>
    </row>
    <row r="254" spans="1:5">
      <c r="A254" s="73">
        <v>44814</v>
      </c>
      <c r="B254" s="75">
        <v>1.6934</v>
      </c>
      <c r="C254" s="75">
        <v>1.6628000000000001</v>
      </c>
      <c r="D254" s="75">
        <v>3.0752000000000002</v>
      </c>
    </row>
    <row r="255" spans="1:5">
      <c r="A255" s="73">
        <v>44815</v>
      </c>
      <c r="B255" s="75">
        <v>1.6934</v>
      </c>
      <c r="C255" s="75">
        <v>1.6628000000000001</v>
      </c>
      <c r="D255" s="75">
        <v>3.0752000000000002</v>
      </c>
    </row>
    <row r="256" spans="1:5">
      <c r="A256" s="73">
        <v>44816</v>
      </c>
      <c r="B256" s="75">
        <v>1.6934</v>
      </c>
      <c r="C256" s="75">
        <v>1.6628000000000001</v>
      </c>
      <c r="D256" s="75">
        <v>3.0752000000000002</v>
      </c>
    </row>
    <row r="257" spans="1:4">
      <c r="A257" s="73">
        <v>44817</v>
      </c>
      <c r="B257" s="75">
        <v>1.6701999999999999</v>
      </c>
      <c r="C257" s="75">
        <v>1.6420999999999999</v>
      </c>
      <c r="D257" s="77">
        <v>3.0148999999999999</v>
      </c>
    </row>
    <row r="258" spans="1:4">
      <c r="A258" s="73">
        <v>44818</v>
      </c>
      <c r="B258" s="75">
        <v>1.6701999999999999</v>
      </c>
      <c r="C258" s="75">
        <v>1.6420999999999999</v>
      </c>
      <c r="D258" s="77">
        <v>3.0148999999999999</v>
      </c>
    </row>
    <row r="259" spans="1:4">
      <c r="A259" s="73">
        <v>44819</v>
      </c>
      <c r="B259" s="75">
        <v>1.6701999999999999</v>
      </c>
      <c r="C259" s="75">
        <v>1.6420999999999999</v>
      </c>
      <c r="D259" s="77">
        <v>3.0148999999999999</v>
      </c>
    </row>
    <row r="260" spans="1:4">
      <c r="A260" s="73">
        <v>44820</v>
      </c>
      <c r="B260" s="75">
        <v>1.6701999999999999</v>
      </c>
      <c r="C260" s="75">
        <v>1.6420999999999999</v>
      </c>
      <c r="D260" s="77">
        <v>3.0148999999999999</v>
      </c>
    </row>
    <row r="261" spans="1:4">
      <c r="A261" s="73">
        <v>44821</v>
      </c>
      <c r="B261" s="75">
        <v>1.5603</v>
      </c>
      <c r="C261" s="75">
        <v>1.5347</v>
      </c>
      <c r="D261" s="77">
        <v>2.9098999999999999</v>
      </c>
    </row>
    <row r="262" spans="1:4">
      <c r="A262" s="73">
        <v>44822</v>
      </c>
      <c r="B262" s="75">
        <v>1.5603</v>
      </c>
      <c r="C262" s="75">
        <v>1.5347</v>
      </c>
      <c r="D262" s="77">
        <v>2.9098999999999999</v>
      </c>
    </row>
    <row r="263" spans="1:4">
      <c r="A263" s="73">
        <v>44823</v>
      </c>
      <c r="B263" s="75">
        <v>1.5603</v>
      </c>
      <c r="C263" s="75">
        <v>1.5347</v>
      </c>
      <c r="D263" s="77">
        <v>2.9098999999999999</v>
      </c>
    </row>
    <row r="264" spans="1:4">
      <c r="A264" s="73">
        <v>44824</v>
      </c>
      <c r="B264" s="75">
        <v>1.5603</v>
      </c>
      <c r="C264" s="75">
        <v>1.5347</v>
      </c>
      <c r="D264" s="77">
        <v>2.9098999999999999</v>
      </c>
    </row>
    <row r="265" spans="1:4">
      <c r="A265" s="73">
        <v>44825</v>
      </c>
      <c r="B265" s="77">
        <v>1.5892999999999999</v>
      </c>
      <c r="C265" s="77">
        <v>1.5645</v>
      </c>
      <c r="D265" s="75">
        <v>2.9339</v>
      </c>
    </row>
    <row r="266" spans="1:4">
      <c r="A266" s="73">
        <v>44826</v>
      </c>
      <c r="B266" s="77">
        <v>1.6083000000000001</v>
      </c>
      <c r="C266" s="77">
        <v>1.5843</v>
      </c>
      <c r="D266" s="75">
        <v>2.9512</v>
      </c>
    </row>
    <row r="267" spans="1:4">
      <c r="A267" s="73">
        <v>44827</v>
      </c>
      <c r="B267" s="77">
        <v>1.6083000000000001</v>
      </c>
      <c r="C267" s="77">
        <v>1.5843</v>
      </c>
      <c r="D267" s="75">
        <v>2.9512</v>
      </c>
    </row>
    <row r="268" spans="1:4">
      <c r="A268" s="73">
        <v>44828</v>
      </c>
      <c r="B268" s="77">
        <v>1.6083000000000001</v>
      </c>
      <c r="C268" s="77">
        <v>1.5843</v>
      </c>
      <c r="D268" s="75">
        <v>2.9512</v>
      </c>
    </row>
    <row r="269" spans="1:4">
      <c r="A269" s="73">
        <v>44829</v>
      </c>
      <c r="B269" s="77">
        <v>1.6083000000000001</v>
      </c>
      <c r="C269" s="77">
        <v>1.5843</v>
      </c>
      <c r="D269" s="75">
        <v>2.9512</v>
      </c>
    </row>
    <row r="270" spans="1:4">
      <c r="A270" s="73">
        <v>44830</v>
      </c>
      <c r="B270" s="77">
        <v>1.6083000000000001</v>
      </c>
      <c r="C270" s="77">
        <v>1.5843</v>
      </c>
      <c r="D270" s="75">
        <v>2.9512</v>
      </c>
    </row>
    <row r="271" spans="1:4">
      <c r="A271" s="73">
        <v>44831</v>
      </c>
      <c r="B271" s="77">
        <v>1.6083000000000001</v>
      </c>
      <c r="C271" s="77">
        <v>1.5843</v>
      </c>
      <c r="D271" s="75">
        <v>2.9512</v>
      </c>
    </row>
    <row r="272" spans="1:4">
      <c r="A272" s="73">
        <v>44832</v>
      </c>
      <c r="B272" s="77">
        <v>1.6083000000000001</v>
      </c>
      <c r="C272" s="77">
        <v>1.5843</v>
      </c>
      <c r="D272" s="75">
        <v>2.9512</v>
      </c>
    </row>
    <row r="273" spans="1:4">
      <c r="A273" s="73">
        <v>44833</v>
      </c>
      <c r="B273" s="77">
        <v>1.6083000000000001</v>
      </c>
      <c r="C273" s="77">
        <v>1.5843</v>
      </c>
      <c r="D273" s="75">
        <v>2.9512</v>
      </c>
    </row>
    <row r="274" spans="1:4">
      <c r="A274" s="73">
        <v>44834</v>
      </c>
      <c r="B274" s="77">
        <v>1.6653</v>
      </c>
      <c r="C274" s="77">
        <v>1.6379999999999999</v>
      </c>
      <c r="D274" s="75">
        <v>3.0579000000000001</v>
      </c>
    </row>
    <row r="275" spans="1:4">
      <c r="A275" s="73">
        <v>44835</v>
      </c>
      <c r="B275" s="77">
        <v>1.681</v>
      </c>
      <c r="C275" s="77">
        <v>1.6536999999999999</v>
      </c>
      <c r="D275" s="77">
        <v>3.0735999999999999</v>
      </c>
    </row>
    <row r="276" spans="1:4">
      <c r="A276" s="73">
        <v>44836</v>
      </c>
      <c r="B276" s="77">
        <v>1.681</v>
      </c>
      <c r="C276" s="77">
        <v>1.6536999999999999</v>
      </c>
      <c r="D276" s="77">
        <v>3.0735999999999999</v>
      </c>
    </row>
    <row r="277" spans="1:4">
      <c r="A277" s="73">
        <v>44837</v>
      </c>
      <c r="B277" s="77">
        <v>1.681</v>
      </c>
      <c r="C277" s="77">
        <v>1.6536999999999999</v>
      </c>
      <c r="D277" s="77">
        <v>3.0735999999999999</v>
      </c>
    </row>
    <row r="278" spans="1:4">
      <c r="A278" s="73">
        <v>44838</v>
      </c>
      <c r="B278" s="77">
        <v>1.6488</v>
      </c>
      <c r="C278" s="77">
        <v>1.6231</v>
      </c>
      <c r="D278" s="77">
        <v>2.9784999999999999</v>
      </c>
    </row>
    <row r="279" spans="1:4">
      <c r="A279" s="73">
        <v>44839</v>
      </c>
      <c r="B279" s="77">
        <v>1.6488</v>
      </c>
      <c r="C279" s="77">
        <v>1.6231</v>
      </c>
      <c r="D279" s="77">
        <v>2.9784999999999999</v>
      </c>
    </row>
    <row r="280" spans="1:4">
      <c r="A280" s="73">
        <v>44840</v>
      </c>
      <c r="B280" s="77">
        <v>1.7149000000000001</v>
      </c>
      <c r="C280" s="77">
        <v>1.6883999999999999</v>
      </c>
      <c r="D280" s="77">
        <v>3.0099</v>
      </c>
    </row>
    <row r="281" spans="1:4">
      <c r="A281" s="73">
        <v>44841</v>
      </c>
      <c r="B281" s="77">
        <v>1.7149000000000001</v>
      </c>
      <c r="C281" s="77">
        <v>1.6883999999999999</v>
      </c>
      <c r="D281" s="77">
        <v>3.0099</v>
      </c>
    </row>
    <row r="282" spans="1:4">
      <c r="A282" s="73">
        <v>44842</v>
      </c>
      <c r="B282" s="77">
        <v>1.7149000000000001</v>
      </c>
      <c r="C282" s="77">
        <v>1.6883999999999999</v>
      </c>
      <c r="D282" s="77">
        <v>3.0099</v>
      </c>
    </row>
    <row r="283" spans="1:4">
      <c r="A283" s="73">
        <v>44843</v>
      </c>
      <c r="B283" s="77">
        <v>1.7149000000000001</v>
      </c>
      <c r="C283" s="77">
        <v>1.6883999999999999</v>
      </c>
      <c r="D283" s="77">
        <v>3.0099</v>
      </c>
    </row>
    <row r="284" spans="1:4">
      <c r="A284" s="73">
        <v>44844</v>
      </c>
      <c r="B284" s="77">
        <v>1.7149000000000001</v>
      </c>
      <c r="C284" s="77">
        <v>1.6883999999999999</v>
      </c>
      <c r="D284" s="77">
        <v>3.0099</v>
      </c>
    </row>
    <row r="285" spans="1:4">
      <c r="A285" s="73">
        <v>44845</v>
      </c>
      <c r="B285" s="74">
        <v>1.8396999999999999</v>
      </c>
      <c r="C285" s="76">
        <v>1.8090999999999999</v>
      </c>
      <c r="D285" s="76">
        <v>3.0958999999999999</v>
      </c>
    </row>
    <row r="286" spans="1:4">
      <c r="A286" s="73">
        <v>44846</v>
      </c>
      <c r="B286" s="74">
        <v>1.8396999999999999</v>
      </c>
      <c r="C286" s="76">
        <v>1.8090999999999999</v>
      </c>
      <c r="D286" s="76">
        <v>3.0958999999999999</v>
      </c>
    </row>
    <row r="287" spans="1:4">
      <c r="A287" s="73">
        <v>44847</v>
      </c>
      <c r="B287" s="74">
        <v>1.7949999999999999</v>
      </c>
      <c r="C287" s="76">
        <v>1.7678</v>
      </c>
      <c r="D287" s="76">
        <v>3.0223</v>
      </c>
    </row>
    <row r="288" spans="1:4">
      <c r="A288" s="73">
        <v>44848</v>
      </c>
      <c r="B288" s="74">
        <v>1.7949999999999999</v>
      </c>
      <c r="C288" s="76">
        <v>1.7678</v>
      </c>
      <c r="D288" s="76">
        <v>3.0223</v>
      </c>
    </row>
    <row r="289" spans="1:5">
      <c r="A289" s="73">
        <v>44849</v>
      </c>
      <c r="B289" s="74">
        <v>1.8504</v>
      </c>
      <c r="C289" s="76">
        <v>1.8223</v>
      </c>
      <c r="D289" s="74">
        <v>3.0718999999999999</v>
      </c>
    </row>
    <row r="290" spans="1:5">
      <c r="A290" s="73">
        <v>44850</v>
      </c>
      <c r="B290" s="74">
        <v>1.8504</v>
      </c>
      <c r="C290" s="76">
        <v>1.8223</v>
      </c>
      <c r="D290" s="74">
        <v>3.0718999999999999</v>
      </c>
    </row>
    <row r="291" spans="1:5">
      <c r="A291" s="73">
        <v>44851</v>
      </c>
      <c r="B291" s="74">
        <v>1.8504</v>
      </c>
      <c r="C291" s="76">
        <v>1.8223</v>
      </c>
      <c r="D291" s="74">
        <v>3.0718999999999999</v>
      </c>
    </row>
    <row r="292" spans="1:5">
      <c r="A292" s="73">
        <v>44852</v>
      </c>
      <c r="B292" s="74">
        <v>1.8504</v>
      </c>
      <c r="C292" s="76">
        <v>1.8223</v>
      </c>
      <c r="D292" s="74">
        <v>3.0718999999999999</v>
      </c>
    </row>
    <row r="293" spans="1:5">
      <c r="A293" s="73">
        <v>44853</v>
      </c>
      <c r="B293" s="74">
        <v>1.8504</v>
      </c>
      <c r="C293" s="76">
        <v>1.8223</v>
      </c>
      <c r="D293" s="74">
        <v>3.0718999999999999</v>
      </c>
    </row>
    <row r="294" spans="1:5">
      <c r="A294" s="73">
        <v>44854</v>
      </c>
      <c r="B294" s="74">
        <v>1.8504</v>
      </c>
      <c r="C294" s="76">
        <v>1.8223</v>
      </c>
      <c r="D294" s="74">
        <v>3.0718999999999999</v>
      </c>
    </row>
    <row r="295" spans="1:5">
      <c r="A295" s="73">
        <v>44855</v>
      </c>
      <c r="B295" s="74">
        <v>1.8198000000000001</v>
      </c>
      <c r="C295" s="76">
        <v>1.7934000000000001</v>
      </c>
      <c r="D295" s="74">
        <v>2.9636</v>
      </c>
      <c r="E295" s="45"/>
    </row>
    <row r="296" spans="1:5">
      <c r="A296" s="73">
        <v>44856</v>
      </c>
      <c r="B296" s="74">
        <v>1.8198000000000001</v>
      </c>
      <c r="C296" s="76">
        <v>1.7934000000000001</v>
      </c>
      <c r="D296" s="74">
        <v>2.9636</v>
      </c>
    </row>
    <row r="297" spans="1:5">
      <c r="A297" s="73">
        <v>44857</v>
      </c>
      <c r="B297" s="74">
        <v>1.8198000000000001</v>
      </c>
      <c r="C297" s="76">
        <v>1.7934000000000001</v>
      </c>
      <c r="D297" s="74">
        <v>2.9636</v>
      </c>
    </row>
    <row r="298" spans="1:5">
      <c r="A298" s="73">
        <v>44858</v>
      </c>
      <c r="B298" s="74">
        <v>1.8198000000000001</v>
      </c>
      <c r="C298" s="76">
        <v>1.7934000000000001</v>
      </c>
      <c r="D298" s="74">
        <v>2.9636</v>
      </c>
    </row>
    <row r="299" spans="1:5">
      <c r="A299" s="73">
        <v>44859</v>
      </c>
      <c r="B299" s="74">
        <v>1.8198000000000001</v>
      </c>
      <c r="C299" s="76">
        <v>1.7934000000000001</v>
      </c>
      <c r="D299" s="74">
        <v>2.9636</v>
      </c>
    </row>
    <row r="300" spans="1:5">
      <c r="A300" s="73">
        <v>44860</v>
      </c>
      <c r="B300" s="74">
        <v>1.8198000000000001</v>
      </c>
      <c r="C300" s="76">
        <v>1.7934000000000001</v>
      </c>
      <c r="D300" s="74">
        <v>2.9636</v>
      </c>
    </row>
    <row r="301" spans="1:5">
      <c r="A301" s="73">
        <v>44861</v>
      </c>
      <c r="B301" s="74">
        <v>1.8198000000000001</v>
      </c>
      <c r="C301" s="76">
        <v>1.7934000000000001</v>
      </c>
      <c r="D301" s="74">
        <v>2.9636</v>
      </c>
    </row>
    <row r="302" spans="1:5">
      <c r="A302" s="78">
        <v>44862</v>
      </c>
      <c r="B302" s="74">
        <v>1.7876000000000001</v>
      </c>
      <c r="C302" s="74">
        <v>1.762</v>
      </c>
      <c r="D302" s="76">
        <v>2.9148999999999998</v>
      </c>
    </row>
    <row r="303" spans="1:5">
      <c r="A303" s="78">
        <v>44863</v>
      </c>
      <c r="B303" s="74">
        <v>1.7876000000000001</v>
      </c>
      <c r="C303" s="74">
        <v>1.762</v>
      </c>
      <c r="D303" s="76">
        <v>2.9148999999999998</v>
      </c>
    </row>
    <row r="304" spans="1:5">
      <c r="A304" s="78">
        <v>44864</v>
      </c>
      <c r="B304" s="74">
        <v>1.7876000000000001</v>
      </c>
      <c r="C304" s="74">
        <v>1.762</v>
      </c>
      <c r="D304" s="76">
        <v>2.9148999999999998</v>
      </c>
    </row>
    <row r="305" spans="1:4">
      <c r="A305" s="73">
        <v>44865</v>
      </c>
      <c r="B305" s="74">
        <v>1.7876000000000001</v>
      </c>
      <c r="C305" s="74">
        <v>1.762</v>
      </c>
      <c r="D305" s="76">
        <v>2.9148999999999998</v>
      </c>
    </row>
    <row r="306" spans="1:4">
      <c r="A306" s="73">
        <v>44866</v>
      </c>
      <c r="B306" s="76">
        <v>1.8131999999999999</v>
      </c>
      <c r="C306" s="76">
        <v>1.7926</v>
      </c>
      <c r="D306" s="76">
        <v>2.8843000000000001</v>
      </c>
    </row>
    <row r="307" spans="1:4">
      <c r="A307" s="73">
        <v>44867</v>
      </c>
      <c r="B307" s="76">
        <v>1.8131999999999999</v>
      </c>
      <c r="C307" s="76">
        <v>1.7926</v>
      </c>
      <c r="D307" s="76">
        <v>2.8843000000000001</v>
      </c>
    </row>
    <row r="308" spans="1:4">
      <c r="A308" s="73">
        <v>44868</v>
      </c>
      <c r="B308" s="76">
        <v>1.8131999999999999</v>
      </c>
      <c r="C308" s="76">
        <v>1.7926</v>
      </c>
      <c r="D308" s="76">
        <v>2.8843000000000001</v>
      </c>
    </row>
    <row r="309" spans="1:4">
      <c r="A309" s="73">
        <v>44869</v>
      </c>
      <c r="B309" s="76">
        <v>1.6694</v>
      </c>
      <c r="C309" s="76">
        <v>1.6471</v>
      </c>
      <c r="D309" s="74">
        <v>2.8338999999999999</v>
      </c>
    </row>
    <row r="310" spans="1:4">
      <c r="A310" s="73">
        <v>44870</v>
      </c>
      <c r="B310" s="76">
        <v>1.7281</v>
      </c>
      <c r="C310" s="74">
        <v>1.7050000000000001</v>
      </c>
      <c r="D310" s="74">
        <v>2.9207000000000001</v>
      </c>
    </row>
    <row r="311" spans="1:4">
      <c r="A311" s="73">
        <v>44871</v>
      </c>
      <c r="B311" s="76">
        <v>1.7281</v>
      </c>
      <c r="C311" s="74">
        <v>1.7050000000000001</v>
      </c>
      <c r="D311" s="74">
        <v>2.9207000000000001</v>
      </c>
    </row>
    <row r="312" spans="1:4">
      <c r="A312" s="73">
        <v>44872</v>
      </c>
      <c r="B312" s="76">
        <v>1.7281</v>
      </c>
      <c r="C312" s="74">
        <v>1.7050000000000001</v>
      </c>
      <c r="D312" s="74">
        <v>2.9207000000000001</v>
      </c>
    </row>
    <row r="313" spans="1:4">
      <c r="A313" s="73">
        <v>44873</v>
      </c>
      <c r="B313" s="76">
        <v>1.7281</v>
      </c>
      <c r="C313" s="74">
        <v>1.7050000000000001</v>
      </c>
      <c r="D313" s="74">
        <v>2.9207000000000001</v>
      </c>
    </row>
    <row r="314" spans="1:4">
      <c r="A314" s="73">
        <v>44874</v>
      </c>
      <c r="B314" s="76">
        <v>1.7281</v>
      </c>
      <c r="C314" s="74">
        <v>1.7050000000000001</v>
      </c>
      <c r="D314" s="74">
        <v>2.9207000000000001</v>
      </c>
    </row>
    <row r="315" spans="1:4">
      <c r="A315" s="73">
        <v>44875</v>
      </c>
      <c r="B315" s="76">
        <v>1.6660999999999999</v>
      </c>
      <c r="C315" s="74">
        <v>1.6420999999999999</v>
      </c>
      <c r="D315" s="74">
        <v>2.8628</v>
      </c>
    </row>
    <row r="316" spans="1:4">
      <c r="A316" s="73">
        <v>44876</v>
      </c>
      <c r="B316" s="76">
        <v>1.6660999999999999</v>
      </c>
      <c r="C316" s="74">
        <v>1.6420999999999999</v>
      </c>
      <c r="D316" s="74">
        <v>2.8628</v>
      </c>
    </row>
    <row r="317" spans="1:4">
      <c r="A317" s="73">
        <v>44877</v>
      </c>
      <c r="B317" s="76">
        <v>1.6660999999999999</v>
      </c>
      <c r="C317" s="74">
        <v>1.6420999999999999</v>
      </c>
      <c r="D317" s="74">
        <v>2.8628</v>
      </c>
    </row>
    <row r="318" spans="1:4">
      <c r="A318" s="73">
        <v>44878</v>
      </c>
      <c r="B318" s="76">
        <v>1.6660999999999999</v>
      </c>
      <c r="C318" s="74">
        <v>1.6420999999999999</v>
      </c>
      <c r="D318" s="74">
        <v>2.8628</v>
      </c>
    </row>
    <row r="319" spans="1:4">
      <c r="A319" s="73">
        <v>44879</v>
      </c>
      <c r="B319" s="76">
        <v>1.6660999999999999</v>
      </c>
      <c r="C319" s="74">
        <v>1.6420999999999999</v>
      </c>
      <c r="D319" s="74">
        <v>2.8628</v>
      </c>
    </row>
    <row r="320" spans="1:4">
      <c r="A320" s="73">
        <v>44880</v>
      </c>
      <c r="B320" s="76">
        <v>1.6660999999999999</v>
      </c>
      <c r="C320" s="74">
        <v>1.6420999999999999</v>
      </c>
      <c r="D320" s="74">
        <v>2.8628</v>
      </c>
    </row>
    <row r="321" spans="1:4">
      <c r="A321" s="73">
        <v>44881</v>
      </c>
      <c r="B321" s="76">
        <v>1.6660999999999999</v>
      </c>
      <c r="C321" s="74">
        <v>1.6420999999999999</v>
      </c>
      <c r="D321" s="74">
        <v>2.8628</v>
      </c>
    </row>
    <row r="322" spans="1:4">
      <c r="A322" s="73">
        <v>44882</v>
      </c>
      <c r="B322" s="76">
        <v>1.5942000000000001</v>
      </c>
      <c r="C322" s="76">
        <v>1.5727</v>
      </c>
      <c r="D322" s="74">
        <v>2.7471000000000001</v>
      </c>
    </row>
    <row r="323" spans="1:4">
      <c r="A323" s="73">
        <v>44883</v>
      </c>
      <c r="B323" s="76">
        <v>1.5942000000000001</v>
      </c>
      <c r="C323" s="76">
        <v>1.5727</v>
      </c>
      <c r="D323" s="74">
        <v>2.7471000000000001</v>
      </c>
    </row>
    <row r="324" spans="1:4">
      <c r="A324" s="73">
        <v>44884</v>
      </c>
      <c r="B324" s="76">
        <v>1.5942000000000001</v>
      </c>
      <c r="C324" s="76">
        <v>1.5727</v>
      </c>
      <c r="D324" s="74">
        <v>2.7471000000000001</v>
      </c>
    </row>
    <row r="325" spans="1:4">
      <c r="A325" s="73">
        <v>44885</v>
      </c>
      <c r="B325" s="76">
        <v>1.5942000000000001</v>
      </c>
      <c r="C325" s="76">
        <v>1.5727</v>
      </c>
      <c r="D325" s="74">
        <v>2.7471000000000001</v>
      </c>
    </row>
    <row r="326" spans="1:4">
      <c r="A326" s="73">
        <v>44886</v>
      </c>
      <c r="B326" s="76">
        <v>1.5942000000000001</v>
      </c>
      <c r="C326" s="76">
        <v>1.5727</v>
      </c>
      <c r="D326" s="74">
        <v>2.7471000000000001</v>
      </c>
    </row>
    <row r="327" spans="1:4">
      <c r="A327" s="73">
        <v>44887</v>
      </c>
      <c r="B327" s="76">
        <v>1.5942000000000001</v>
      </c>
      <c r="C327" s="76">
        <v>1.5727</v>
      </c>
      <c r="D327" s="74">
        <v>2.7471000000000001</v>
      </c>
    </row>
    <row r="328" spans="1:4">
      <c r="A328" s="73">
        <v>44888</v>
      </c>
      <c r="B328" s="76">
        <v>1.5314000000000001</v>
      </c>
      <c r="C328" s="76">
        <v>1.5106999999999999</v>
      </c>
      <c r="D328" s="74">
        <v>2.6768999999999998</v>
      </c>
    </row>
    <row r="329" spans="1:4">
      <c r="A329" s="73">
        <v>44889</v>
      </c>
      <c r="B329" s="76">
        <v>1.5314000000000001</v>
      </c>
      <c r="C329" s="76">
        <v>1.5106999999999999</v>
      </c>
      <c r="D329" s="74">
        <v>2.6768999999999998</v>
      </c>
    </row>
    <row r="330" spans="1:4">
      <c r="A330" s="73">
        <v>44890</v>
      </c>
      <c r="B330" s="76">
        <v>1.5314000000000001</v>
      </c>
      <c r="C330" s="76">
        <v>1.5106999999999999</v>
      </c>
      <c r="D330" s="74">
        <v>2.6768999999999998</v>
      </c>
    </row>
    <row r="331" spans="1:4">
      <c r="A331" s="73">
        <v>44891</v>
      </c>
      <c r="B331" s="76">
        <v>1.5314000000000001</v>
      </c>
      <c r="C331" s="76">
        <v>1.5106999999999999</v>
      </c>
      <c r="D331" s="74">
        <v>2.6768999999999998</v>
      </c>
    </row>
    <row r="332" spans="1:4">
      <c r="A332" s="73">
        <v>44892</v>
      </c>
      <c r="B332" s="76">
        <v>1.5314000000000001</v>
      </c>
      <c r="C332" s="76">
        <v>1.5106999999999999</v>
      </c>
      <c r="D332" s="74">
        <v>2.6768999999999998</v>
      </c>
    </row>
    <row r="333" spans="1:4">
      <c r="A333" s="73">
        <v>44893</v>
      </c>
      <c r="B333" s="76">
        <v>1.5314000000000001</v>
      </c>
      <c r="C333" s="76">
        <v>1.5106999999999999</v>
      </c>
      <c r="D333" s="74">
        <v>2.6768999999999998</v>
      </c>
    </row>
    <row r="334" spans="1:4">
      <c r="A334" s="73">
        <v>44894</v>
      </c>
      <c r="B334" s="76">
        <v>1.5314000000000001</v>
      </c>
      <c r="C334" s="76">
        <v>1.5106999999999999</v>
      </c>
      <c r="D334" s="74">
        <v>2.6768999999999998</v>
      </c>
    </row>
    <row r="335" spans="1:4">
      <c r="A335" s="73">
        <v>44895</v>
      </c>
      <c r="B335" s="76">
        <v>1.5314000000000001</v>
      </c>
      <c r="C335" s="76">
        <v>1.5106999999999999</v>
      </c>
      <c r="D335" s="74">
        <v>2.6768999999999998</v>
      </c>
    </row>
    <row r="336" spans="1:4">
      <c r="A336" s="73">
        <v>44896</v>
      </c>
      <c r="B336" s="76">
        <v>1.5314000000000001</v>
      </c>
      <c r="C336" s="76">
        <v>1.5106999999999999</v>
      </c>
      <c r="D336" s="74">
        <v>2.6768999999999998</v>
      </c>
    </row>
    <row r="337" spans="1:4">
      <c r="A337" s="73">
        <v>44897</v>
      </c>
      <c r="B337" s="76">
        <v>1.5314000000000001</v>
      </c>
      <c r="C337" s="76">
        <v>1.5106999999999999</v>
      </c>
      <c r="D337" s="74">
        <v>2.6768999999999998</v>
      </c>
    </row>
    <row r="338" spans="1:4">
      <c r="A338" s="73">
        <v>44898</v>
      </c>
      <c r="B338" s="76">
        <v>1.5314000000000001</v>
      </c>
      <c r="C338" s="76">
        <v>1.5106999999999999</v>
      </c>
      <c r="D338" s="74">
        <v>2.6768999999999998</v>
      </c>
    </row>
    <row r="339" spans="1:4">
      <c r="A339" s="73">
        <v>44899</v>
      </c>
      <c r="B339" s="76">
        <v>1.5314000000000001</v>
      </c>
      <c r="C339" s="76">
        <v>1.5106999999999999</v>
      </c>
      <c r="D339" s="74">
        <v>2.6768999999999998</v>
      </c>
    </row>
    <row r="340" spans="1:4">
      <c r="A340" s="73">
        <v>44900</v>
      </c>
      <c r="B340" s="76">
        <v>1.5314000000000001</v>
      </c>
      <c r="C340" s="76">
        <v>1.5106999999999999</v>
      </c>
      <c r="D340" s="74">
        <v>2.6768999999999998</v>
      </c>
    </row>
    <row r="341" spans="1:4">
      <c r="A341" s="73">
        <v>44901</v>
      </c>
      <c r="B341" s="74">
        <v>1.5189999999999999</v>
      </c>
      <c r="C341" s="74">
        <v>1.4966999999999999</v>
      </c>
      <c r="D341" s="74">
        <v>2.7214999999999998</v>
      </c>
    </row>
    <row r="342" spans="1:4">
      <c r="A342" s="73">
        <v>44902</v>
      </c>
      <c r="B342" s="74">
        <v>1.5189999999999999</v>
      </c>
      <c r="C342" s="74">
        <v>1.4966999999999999</v>
      </c>
      <c r="D342" s="74">
        <v>2.7214999999999998</v>
      </c>
    </row>
    <row r="343" spans="1:4">
      <c r="A343" s="73">
        <v>44903</v>
      </c>
      <c r="B343" s="74">
        <v>1.5189999999999999</v>
      </c>
      <c r="C343" s="74">
        <v>1.4966999999999999</v>
      </c>
      <c r="D343" s="74">
        <v>2.7214999999999998</v>
      </c>
    </row>
    <row r="344" spans="1:4">
      <c r="A344" s="73">
        <v>44904</v>
      </c>
      <c r="B344" s="74">
        <v>1.4355</v>
      </c>
      <c r="C344" s="74">
        <v>1.4174</v>
      </c>
      <c r="D344" s="74">
        <v>2.6387999999999998</v>
      </c>
    </row>
    <row r="345" spans="1:4">
      <c r="A345" s="73">
        <v>44905</v>
      </c>
      <c r="B345" s="74">
        <v>1.4355</v>
      </c>
      <c r="C345" s="74">
        <v>1.4174</v>
      </c>
      <c r="D345" s="74">
        <v>2.6387999999999998</v>
      </c>
    </row>
    <row r="346" spans="1:4">
      <c r="A346" s="73">
        <v>44906</v>
      </c>
      <c r="B346" s="74">
        <v>1.4355</v>
      </c>
      <c r="C346" s="74">
        <v>1.4174</v>
      </c>
      <c r="D346" s="74">
        <v>2.6387999999999998</v>
      </c>
    </row>
    <row r="347" spans="1:4">
      <c r="A347" s="73">
        <v>44907</v>
      </c>
      <c r="B347" s="74">
        <v>1.4355</v>
      </c>
      <c r="C347" s="74">
        <v>1.4174</v>
      </c>
      <c r="D347" s="74">
        <v>2.6387999999999998</v>
      </c>
    </row>
    <row r="348" spans="1:4">
      <c r="A348" s="73">
        <v>44908</v>
      </c>
      <c r="B348" s="74">
        <v>1.4512</v>
      </c>
      <c r="C348" s="74">
        <v>1.4339</v>
      </c>
      <c r="D348" s="74">
        <v>2.6364000000000001</v>
      </c>
    </row>
    <row r="349" spans="1:4">
      <c r="A349" s="73">
        <v>44909</v>
      </c>
      <c r="B349" s="74">
        <v>1.4512</v>
      </c>
      <c r="C349" s="74">
        <v>1.4339</v>
      </c>
      <c r="D349" s="74">
        <v>2.6364000000000001</v>
      </c>
    </row>
    <row r="350" spans="1:4">
      <c r="A350" s="73">
        <v>44910</v>
      </c>
      <c r="B350" s="74">
        <v>1.4512</v>
      </c>
      <c r="C350" s="74">
        <v>1.4339</v>
      </c>
      <c r="D350" s="74">
        <v>2.6364000000000001</v>
      </c>
    </row>
    <row r="351" spans="1:4">
      <c r="A351" s="73">
        <v>44911</v>
      </c>
      <c r="B351" s="74">
        <v>1.5106999999999999</v>
      </c>
      <c r="C351" s="74">
        <v>1.4893000000000001</v>
      </c>
      <c r="D351" s="74">
        <v>2.7058</v>
      </c>
    </row>
    <row r="352" spans="1:4">
      <c r="A352" s="73">
        <v>44912</v>
      </c>
      <c r="B352" s="74">
        <v>1.5106999999999999</v>
      </c>
      <c r="C352" s="74">
        <v>1.4893000000000001</v>
      </c>
      <c r="D352" s="74">
        <v>2.7058</v>
      </c>
    </row>
    <row r="353" spans="1:4">
      <c r="A353" s="73">
        <v>44913</v>
      </c>
      <c r="B353" s="74">
        <v>1.5106999999999999</v>
      </c>
      <c r="C353" s="74">
        <v>1.4893000000000001</v>
      </c>
      <c r="D353" s="74">
        <v>2.7058</v>
      </c>
    </row>
    <row r="354" spans="1:4">
      <c r="A354" s="73">
        <v>44914</v>
      </c>
      <c r="B354" s="74">
        <v>1.5106999999999999</v>
      </c>
      <c r="C354" s="74">
        <v>1.4893000000000001</v>
      </c>
      <c r="D354" s="74">
        <v>2.7058</v>
      </c>
    </row>
    <row r="355" spans="1:4">
      <c r="A355" s="73">
        <v>44915</v>
      </c>
      <c r="B355" s="74">
        <v>1.4825999999999999</v>
      </c>
      <c r="C355" s="74">
        <v>1.4602999999999999</v>
      </c>
      <c r="D355" s="74">
        <v>2.681</v>
      </c>
    </row>
    <row r="356" spans="1:4">
      <c r="A356" s="73">
        <v>44916</v>
      </c>
      <c r="B356" s="74">
        <v>1.4825999999999999</v>
      </c>
      <c r="C356" s="74">
        <v>1.4602999999999999</v>
      </c>
      <c r="D356" s="74">
        <v>2.681</v>
      </c>
    </row>
    <row r="357" spans="1:4">
      <c r="A357" s="73">
        <v>44917</v>
      </c>
      <c r="B357" s="74">
        <v>1.4825999999999999</v>
      </c>
      <c r="C357" s="74">
        <v>1.4602999999999999</v>
      </c>
      <c r="D357" s="74">
        <v>2.681</v>
      </c>
    </row>
    <row r="358" spans="1:4">
      <c r="A358" s="73">
        <v>44918</v>
      </c>
      <c r="B358" s="74">
        <v>1.4825999999999999</v>
      </c>
      <c r="C358" s="74">
        <v>1.4602999999999999</v>
      </c>
      <c r="D358" s="74">
        <v>2.681</v>
      </c>
    </row>
    <row r="359" spans="1:4">
      <c r="A359" s="73">
        <v>44919</v>
      </c>
      <c r="B359" s="74">
        <v>1.4825999999999999</v>
      </c>
      <c r="C359" s="74">
        <v>1.4602999999999999</v>
      </c>
      <c r="D359" s="74">
        <v>2.681</v>
      </c>
    </row>
    <row r="360" spans="1:4">
      <c r="A360" s="73">
        <v>44920</v>
      </c>
      <c r="B360" s="74">
        <v>1.4825999999999999</v>
      </c>
      <c r="C360" s="74">
        <v>1.4602999999999999</v>
      </c>
      <c r="D360" s="74">
        <v>2.681</v>
      </c>
    </row>
    <row r="361" spans="1:4">
      <c r="A361" s="73">
        <v>44921</v>
      </c>
      <c r="B361" s="74">
        <v>1.4825999999999999</v>
      </c>
      <c r="C361" s="74">
        <v>1.4602999999999999</v>
      </c>
      <c r="D361" s="74">
        <v>2.681</v>
      </c>
    </row>
    <row r="362" spans="1:4">
      <c r="A362" s="73">
        <v>44922</v>
      </c>
      <c r="B362" s="74">
        <v>1.4825999999999999</v>
      </c>
      <c r="C362" s="74">
        <v>1.4602999999999999</v>
      </c>
      <c r="D362" s="74">
        <v>2.681</v>
      </c>
    </row>
    <row r="363" spans="1:4">
      <c r="A363" s="73">
        <v>44923</v>
      </c>
      <c r="B363" s="74">
        <v>1.4825999999999999</v>
      </c>
      <c r="C363" s="74">
        <v>1.4602999999999999</v>
      </c>
      <c r="D363" s="74">
        <v>2.681</v>
      </c>
    </row>
    <row r="364" spans="1:4">
      <c r="A364" s="73">
        <v>44924</v>
      </c>
      <c r="B364" s="74">
        <v>1.4825999999999999</v>
      </c>
      <c r="C364" s="74">
        <v>1.4602999999999999</v>
      </c>
      <c r="D364" s="74">
        <v>2.681</v>
      </c>
    </row>
    <row r="365" spans="1:4">
      <c r="A365" s="73">
        <v>44925</v>
      </c>
      <c r="B365" s="74">
        <v>1.4825999999999999</v>
      </c>
      <c r="C365" s="74">
        <v>1.4602999999999999</v>
      </c>
      <c r="D365" s="74">
        <v>2.681</v>
      </c>
    </row>
    <row r="366" spans="1:4">
      <c r="A366" s="73">
        <v>44926</v>
      </c>
      <c r="B366" s="74">
        <v>1.4992000000000001</v>
      </c>
      <c r="C366" s="74">
        <v>1.4777</v>
      </c>
      <c r="D366" s="74">
        <v>2.6949999999999998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11F-C6CF-4A28-8C86-541B7D7BBDEF}">
  <dimension ref="A1:U366"/>
  <sheetViews>
    <sheetView showGridLines="0" zoomScaleNormal="100" workbookViewId="0">
      <pane ySplit="1" topLeftCell="A2" activePane="bottomLeft" state="frozen"/>
      <selection pane="bottomLeft" activeCell="D10" sqref="D10"/>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s="79" customFormat="1" ht="29.1">
      <c r="A1" s="70" t="s">
        <v>0</v>
      </c>
      <c r="B1" s="71" t="s">
        <v>6</v>
      </c>
      <c r="C1" s="72" t="s">
        <v>2</v>
      </c>
      <c r="D1" s="72" t="s">
        <v>3</v>
      </c>
    </row>
    <row r="2" spans="1:21">
      <c r="A2" s="73">
        <v>44197</v>
      </c>
      <c r="B2" s="74">
        <v>1.1512</v>
      </c>
      <c r="C2" s="74">
        <v>1.1405000000000001</v>
      </c>
      <c r="D2" s="74">
        <v>1.7273000000000001</v>
      </c>
    </row>
    <row r="3" spans="1:21">
      <c r="A3" s="73">
        <v>44198</v>
      </c>
      <c r="B3" s="74">
        <v>1.1512</v>
      </c>
      <c r="C3" s="74">
        <v>1.1405000000000001</v>
      </c>
      <c r="D3" s="74">
        <v>1.7273000000000001</v>
      </c>
      <c r="F3" s="66" t="s">
        <v>4</v>
      </c>
      <c r="G3" s="69"/>
    </row>
    <row r="4" spans="1:21">
      <c r="A4" s="73">
        <v>44199</v>
      </c>
      <c r="B4" s="74">
        <v>1.1512</v>
      </c>
      <c r="C4" s="74">
        <v>1.1405000000000001</v>
      </c>
      <c r="D4" s="74">
        <v>1.7273000000000001</v>
      </c>
      <c r="F4" s="67">
        <f>AVERAGE(B2:B366)</f>
        <v>1.2997536986301357</v>
      </c>
      <c r="G4" s="68" t="s">
        <v>5</v>
      </c>
    </row>
    <row r="5" spans="1:21">
      <c r="A5" s="73">
        <v>44200</v>
      </c>
      <c r="B5" s="74">
        <v>1.1512</v>
      </c>
      <c r="C5" s="74">
        <v>1.1405000000000001</v>
      </c>
      <c r="D5" s="74">
        <v>1.7273000000000001</v>
      </c>
    </row>
    <row r="6" spans="1:21">
      <c r="A6" s="73">
        <v>44201</v>
      </c>
      <c r="B6" s="74">
        <v>1.1512</v>
      </c>
      <c r="C6" s="74">
        <v>1.1405000000000001</v>
      </c>
      <c r="D6" s="74">
        <v>1.7273000000000001</v>
      </c>
      <c r="F6" s="44" t="s">
        <v>9</v>
      </c>
    </row>
    <row r="7" spans="1:21">
      <c r="A7" s="73">
        <v>44202</v>
      </c>
      <c r="B7" s="74">
        <v>1.1512</v>
      </c>
      <c r="C7" s="74">
        <v>1.1405000000000001</v>
      </c>
      <c r="D7" s="74">
        <v>1.7273000000000001</v>
      </c>
      <c r="F7" s="46" t="s">
        <v>10</v>
      </c>
    </row>
    <row r="8" spans="1:21">
      <c r="A8" s="73">
        <v>44203</v>
      </c>
      <c r="B8" s="74">
        <v>1.1512</v>
      </c>
      <c r="C8" s="74">
        <v>1.1405000000000001</v>
      </c>
      <c r="D8" s="74">
        <v>1.7273000000000001</v>
      </c>
      <c r="F8" s="46" t="s">
        <v>11</v>
      </c>
    </row>
    <row r="9" spans="1:21">
      <c r="A9" s="73">
        <v>44204</v>
      </c>
      <c r="B9" s="74">
        <v>1.1512</v>
      </c>
      <c r="C9" s="74">
        <v>1.1405000000000001</v>
      </c>
      <c r="D9" s="74">
        <v>1.7273000000000001</v>
      </c>
    </row>
    <row r="10" spans="1:21">
      <c r="A10" s="73">
        <v>44205</v>
      </c>
      <c r="B10" s="74">
        <v>1.1512</v>
      </c>
      <c r="C10" s="74">
        <v>1.1405000000000001</v>
      </c>
      <c r="D10" s="74">
        <v>1.7273000000000001</v>
      </c>
    </row>
    <row r="11" spans="1:21">
      <c r="A11" s="73">
        <v>44206</v>
      </c>
      <c r="B11" s="74">
        <v>1.1512</v>
      </c>
      <c r="C11" s="74">
        <v>1.1405000000000001</v>
      </c>
      <c r="D11" s="74">
        <v>1.7273000000000001</v>
      </c>
      <c r="F11" s="47" t="s">
        <v>12</v>
      </c>
    </row>
    <row r="12" spans="1:21">
      <c r="A12" s="73">
        <v>44207</v>
      </c>
      <c r="B12" s="74">
        <v>1.1512</v>
      </c>
      <c r="C12" s="74">
        <v>1.1405000000000001</v>
      </c>
      <c r="D12" s="74">
        <v>1.7273000000000001</v>
      </c>
      <c r="G12" s="48"/>
      <c r="H12" s="48"/>
      <c r="I12" s="48"/>
      <c r="J12" s="48"/>
      <c r="K12" s="48"/>
      <c r="L12" s="48"/>
      <c r="M12" s="48"/>
      <c r="N12" s="48"/>
      <c r="O12" s="48"/>
      <c r="P12" s="48"/>
      <c r="Q12" s="48"/>
      <c r="R12" s="48"/>
      <c r="S12" s="48"/>
      <c r="T12" s="48"/>
      <c r="U12" s="48"/>
    </row>
    <row r="13" spans="1:21">
      <c r="A13" s="73">
        <v>44208</v>
      </c>
      <c r="B13" s="74">
        <v>1.1512</v>
      </c>
      <c r="C13" s="74">
        <v>1.1405000000000001</v>
      </c>
      <c r="D13" s="74">
        <v>1.7273000000000001</v>
      </c>
      <c r="F13" s="241" t="s">
        <v>13</v>
      </c>
      <c r="G13" s="241"/>
      <c r="H13" s="241"/>
      <c r="I13" s="241"/>
      <c r="J13" s="241"/>
      <c r="K13" s="241"/>
      <c r="L13" s="241"/>
      <c r="M13" s="241"/>
      <c r="N13" s="241"/>
      <c r="O13" s="241"/>
      <c r="P13" s="241"/>
      <c r="Q13" s="241"/>
      <c r="R13" s="241"/>
      <c r="S13" s="241"/>
      <c r="T13" s="241"/>
      <c r="U13" s="241"/>
    </row>
    <row r="14" spans="1:21">
      <c r="A14" s="73">
        <v>44209</v>
      </c>
      <c r="B14" s="74">
        <v>1.1711</v>
      </c>
      <c r="C14" s="74">
        <v>1.1619999999999999</v>
      </c>
      <c r="D14" s="74">
        <v>1.1742999999999999</v>
      </c>
      <c r="F14" s="241"/>
      <c r="G14" s="241"/>
      <c r="H14" s="241"/>
      <c r="I14" s="241"/>
      <c r="J14" s="241"/>
      <c r="K14" s="241"/>
      <c r="L14" s="241"/>
      <c r="M14" s="241"/>
      <c r="N14" s="241"/>
      <c r="O14" s="241"/>
      <c r="P14" s="241"/>
      <c r="Q14" s="241"/>
      <c r="R14" s="241"/>
      <c r="S14" s="241"/>
      <c r="T14" s="241"/>
      <c r="U14" s="241"/>
    </row>
    <row r="15" spans="1:21">
      <c r="A15" s="73">
        <v>44210</v>
      </c>
      <c r="B15" s="74">
        <v>1.1711</v>
      </c>
      <c r="C15" s="74">
        <v>1.1619999999999999</v>
      </c>
      <c r="D15" s="74">
        <v>1.1742999999999999</v>
      </c>
      <c r="F15" s="241"/>
      <c r="G15" s="241"/>
      <c r="H15" s="241"/>
      <c r="I15" s="241"/>
      <c r="J15" s="241"/>
      <c r="K15" s="241"/>
      <c r="L15" s="241"/>
      <c r="M15" s="241"/>
      <c r="N15" s="241"/>
      <c r="O15" s="241"/>
      <c r="P15" s="241"/>
      <c r="Q15" s="241"/>
      <c r="R15" s="241"/>
      <c r="S15" s="241"/>
      <c r="T15" s="241"/>
      <c r="U15" s="241"/>
    </row>
    <row r="16" spans="1:21">
      <c r="A16" s="73">
        <v>44211</v>
      </c>
      <c r="B16" s="74">
        <v>1.1711</v>
      </c>
      <c r="C16" s="74">
        <v>1.1619999999999999</v>
      </c>
      <c r="D16" s="74">
        <v>1.1742999999999999</v>
      </c>
      <c r="G16" s="48"/>
      <c r="H16" s="48"/>
      <c r="I16" s="48"/>
      <c r="J16" s="48"/>
      <c r="K16" s="48"/>
      <c r="L16" s="48"/>
      <c r="M16" s="48"/>
      <c r="N16" s="48"/>
      <c r="O16" s="48"/>
      <c r="P16" s="48"/>
      <c r="Q16" s="48"/>
      <c r="R16" s="48"/>
      <c r="S16" s="48"/>
      <c r="T16" s="48"/>
      <c r="U16" s="48"/>
    </row>
    <row r="17" spans="1:21">
      <c r="A17" s="73">
        <v>44212</v>
      </c>
      <c r="B17" s="74">
        <v>1.1711</v>
      </c>
      <c r="C17" s="74">
        <v>1.1619999999999999</v>
      </c>
      <c r="D17" s="74">
        <v>1.1742999999999999</v>
      </c>
      <c r="F17" s="49" t="s">
        <v>14</v>
      </c>
      <c r="G17" s="48"/>
      <c r="H17" s="48"/>
      <c r="I17" s="48"/>
      <c r="J17" s="48"/>
      <c r="K17" s="48"/>
      <c r="L17" s="48"/>
      <c r="M17" s="48"/>
      <c r="N17" s="48"/>
      <c r="O17" s="48"/>
      <c r="P17" s="48"/>
      <c r="Q17" s="48"/>
      <c r="R17" s="48"/>
      <c r="S17" s="48"/>
      <c r="T17" s="48"/>
      <c r="U17" s="48"/>
    </row>
    <row r="18" spans="1:21">
      <c r="A18" s="73">
        <v>44213</v>
      </c>
      <c r="B18" s="74">
        <v>1.1711</v>
      </c>
      <c r="C18" s="74">
        <v>1.1619999999999999</v>
      </c>
      <c r="D18" s="74">
        <v>1.1742999999999999</v>
      </c>
      <c r="F18" s="48"/>
      <c r="G18" s="48"/>
      <c r="H18" s="48"/>
      <c r="I18" s="48"/>
      <c r="J18" s="48"/>
      <c r="K18" s="48"/>
      <c r="L18" s="48"/>
      <c r="M18" s="48"/>
      <c r="N18" s="48"/>
      <c r="O18" s="48"/>
      <c r="P18" s="48"/>
      <c r="Q18" s="48"/>
      <c r="R18" s="48"/>
      <c r="S18" s="48"/>
      <c r="T18" s="48"/>
      <c r="U18" s="48"/>
    </row>
    <row r="19" spans="1:21">
      <c r="A19" s="73">
        <v>44214</v>
      </c>
      <c r="B19" s="74">
        <v>1.1711</v>
      </c>
      <c r="C19" s="74">
        <v>1.1619999999999999</v>
      </c>
      <c r="D19" s="74">
        <v>1.1742999999999999</v>
      </c>
      <c r="F19" s="48" t="s">
        <v>15</v>
      </c>
      <c r="G19" s="48"/>
      <c r="H19" s="48"/>
      <c r="I19" s="48"/>
      <c r="J19" s="48"/>
      <c r="K19" s="48"/>
      <c r="L19" s="48"/>
      <c r="M19" s="48"/>
      <c r="N19" s="48"/>
      <c r="O19" s="48"/>
      <c r="P19" s="48"/>
      <c r="Q19" s="48"/>
      <c r="R19" s="48"/>
      <c r="S19" s="48"/>
      <c r="T19" s="48"/>
      <c r="U19" s="48"/>
    </row>
    <row r="20" spans="1:21">
      <c r="A20" s="73">
        <v>44215</v>
      </c>
      <c r="B20" s="74">
        <v>1.1711</v>
      </c>
      <c r="C20" s="74">
        <v>1.1619999999999999</v>
      </c>
      <c r="D20" s="74">
        <v>1.1742999999999999</v>
      </c>
      <c r="F20" s="50"/>
      <c r="G20" s="48"/>
      <c r="H20" s="48"/>
      <c r="I20" s="48"/>
      <c r="J20" s="48"/>
      <c r="K20" s="48"/>
      <c r="L20" s="48"/>
      <c r="M20" s="48"/>
      <c r="N20" s="48"/>
      <c r="O20" s="48"/>
      <c r="P20" s="48"/>
      <c r="Q20" s="48"/>
      <c r="R20" s="48"/>
      <c r="S20" s="48"/>
      <c r="T20" s="48"/>
      <c r="U20" s="48"/>
    </row>
    <row r="21" spans="1:21">
      <c r="A21" s="73">
        <v>44216</v>
      </c>
      <c r="B21" s="74">
        <v>1.1711</v>
      </c>
      <c r="C21" s="74">
        <v>1.1619999999999999</v>
      </c>
      <c r="D21" s="74">
        <v>1.1742999999999999</v>
      </c>
      <c r="F21" s="50" t="s">
        <v>16</v>
      </c>
      <c r="G21" s="48"/>
      <c r="H21" s="48"/>
      <c r="I21" s="48"/>
      <c r="J21" s="48"/>
      <c r="K21" s="48"/>
      <c r="L21" s="48"/>
      <c r="M21" s="48"/>
      <c r="N21" s="48"/>
      <c r="O21" s="48"/>
      <c r="P21" s="48"/>
      <c r="Q21" s="48"/>
      <c r="R21" s="48"/>
      <c r="S21" s="48"/>
      <c r="T21" s="48"/>
      <c r="U21" s="48"/>
    </row>
    <row r="22" spans="1:21">
      <c r="A22" s="73">
        <v>44217</v>
      </c>
      <c r="B22" s="74">
        <v>1.1711</v>
      </c>
      <c r="C22" s="74">
        <v>1.1619999999999999</v>
      </c>
      <c r="D22" s="74">
        <v>1.1742999999999999</v>
      </c>
      <c r="F22" s="50" t="s">
        <v>17</v>
      </c>
      <c r="G22" s="48"/>
      <c r="H22" s="48"/>
      <c r="I22" s="48"/>
      <c r="J22" s="48"/>
      <c r="K22" s="48"/>
      <c r="L22" s="48"/>
      <c r="M22" s="48"/>
      <c r="N22" s="48"/>
      <c r="O22" s="48"/>
      <c r="P22" s="48"/>
      <c r="Q22" s="48"/>
      <c r="R22" s="48"/>
      <c r="S22" s="48"/>
      <c r="T22" s="48"/>
      <c r="U22" s="48"/>
    </row>
    <row r="23" spans="1:21">
      <c r="A23" s="73">
        <v>44218</v>
      </c>
      <c r="B23" s="74">
        <v>1.1711</v>
      </c>
      <c r="C23" s="74">
        <v>1.1619999999999999</v>
      </c>
      <c r="D23" s="74">
        <v>1.1742999999999999</v>
      </c>
      <c r="F23" s="48"/>
      <c r="G23" s="48"/>
      <c r="H23" s="48"/>
      <c r="I23" s="48"/>
      <c r="J23" s="48"/>
      <c r="K23" s="48"/>
      <c r="L23" s="48"/>
      <c r="M23" s="48"/>
      <c r="N23" s="48"/>
      <c r="O23" s="48"/>
      <c r="P23" s="48"/>
      <c r="Q23" s="48"/>
      <c r="R23" s="48"/>
      <c r="S23" s="48"/>
      <c r="T23" s="48"/>
      <c r="U23" s="48"/>
    </row>
    <row r="24" spans="1:21">
      <c r="A24" s="73">
        <v>44219</v>
      </c>
      <c r="B24" s="74">
        <v>1.1711</v>
      </c>
      <c r="C24" s="74">
        <v>1.1619999999999999</v>
      </c>
      <c r="D24" s="74">
        <v>1.1742999999999999</v>
      </c>
      <c r="F24" s="48" t="s">
        <v>18</v>
      </c>
      <c r="G24" s="48"/>
      <c r="H24" s="48"/>
      <c r="I24" s="48"/>
      <c r="J24" s="48"/>
      <c r="K24" s="48"/>
      <c r="L24" s="48"/>
      <c r="M24" s="48"/>
      <c r="N24" s="48"/>
      <c r="O24" s="48"/>
      <c r="P24" s="48"/>
      <c r="Q24" s="48"/>
      <c r="R24" s="48"/>
      <c r="S24" s="48"/>
      <c r="T24" s="48"/>
      <c r="U24" s="48"/>
    </row>
    <row r="25" spans="1:21">
      <c r="A25" s="73">
        <v>44220</v>
      </c>
      <c r="B25" s="74">
        <v>1.1711</v>
      </c>
      <c r="C25" s="74">
        <v>1.1619999999999999</v>
      </c>
      <c r="D25" s="74">
        <v>1.1742999999999999</v>
      </c>
      <c r="F25" s="50"/>
    </row>
    <row r="26" spans="1:21">
      <c r="A26" s="73">
        <v>44221</v>
      </c>
      <c r="B26" s="74">
        <v>1.1711</v>
      </c>
      <c r="C26" s="74">
        <v>1.1619999999999999</v>
      </c>
      <c r="D26" s="74">
        <v>1.1742999999999999</v>
      </c>
      <c r="F26" s="50" t="s">
        <v>19</v>
      </c>
    </row>
    <row r="27" spans="1:21">
      <c r="A27" s="73">
        <v>44222</v>
      </c>
      <c r="B27" s="74">
        <v>1.1711</v>
      </c>
      <c r="C27" s="74">
        <v>1.1619999999999999</v>
      </c>
      <c r="D27" s="74">
        <v>1.1742999999999999</v>
      </c>
      <c r="F27" s="50" t="s">
        <v>20</v>
      </c>
    </row>
    <row r="28" spans="1:21">
      <c r="A28" s="73">
        <v>44223</v>
      </c>
      <c r="B28" s="74">
        <v>1.1711</v>
      </c>
      <c r="C28" s="74">
        <v>1.1619999999999999</v>
      </c>
      <c r="D28" s="74">
        <v>1.1742999999999999</v>
      </c>
      <c r="F28" s="48"/>
      <c r="G28" s="48"/>
      <c r="H28" s="48"/>
      <c r="I28" s="48"/>
      <c r="J28" s="48"/>
      <c r="K28" s="48"/>
      <c r="L28" s="48"/>
      <c r="M28" s="48"/>
      <c r="N28" s="48"/>
      <c r="O28" s="48"/>
      <c r="P28" s="48"/>
      <c r="Q28" s="48"/>
      <c r="R28" s="48"/>
      <c r="S28" s="48"/>
      <c r="T28" s="48"/>
      <c r="U28" s="48"/>
    </row>
    <row r="29" spans="1:21">
      <c r="A29" s="73">
        <v>44224</v>
      </c>
      <c r="B29" s="74">
        <v>1.1711</v>
      </c>
      <c r="C29" s="74">
        <v>1.1619999999999999</v>
      </c>
      <c r="D29" s="74">
        <v>1.1742999999999999</v>
      </c>
      <c r="F29" s="241" t="s">
        <v>21</v>
      </c>
      <c r="G29" s="241"/>
      <c r="H29" s="241"/>
      <c r="I29" s="241"/>
      <c r="J29" s="241"/>
      <c r="K29" s="241"/>
      <c r="L29" s="241"/>
      <c r="M29" s="241"/>
      <c r="N29" s="241"/>
      <c r="O29" s="241"/>
      <c r="P29" s="241"/>
      <c r="Q29" s="241"/>
      <c r="R29" s="241"/>
      <c r="S29" s="241"/>
      <c r="T29" s="241"/>
      <c r="U29" s="241"/>
    </row>
    <row r="30" spans="1:21">
      <c r="A30" s="73">
        <v>44225</v>
      </c>
      <c r="B30" s="74">
        <v>1.1711</v>
      </c>
      <c r="C30" s="74">
        <v>1.1619999999999999</v>
      </c>
      <c r="D30" s="74">
        <v>1.1742999999999999</v>
      </c>
      <c r="F30" s="241"/>
      <c r="G30" s="241"/>
      <c r="H30" s="241"/>
      <c r="I30" s="241"/>
      <c r="J30" s="241"/>
      <c r="K30" s="241"/>
      <c r="L30" s="241"/>
      <c r="M30" s="241"/>
      <c r="N30" s="241"/>
      <c r="O30" s="241"/>
      <c r="P30" s="241"/>
      <c r="Q30" s="241"/>
      <c r="R30" s="241"/>
      <c r="S30" s="241"/>
      <c r="T30" s="241"/>
      <c r="U30" s="241"/>
    </row>
    <row r="31" spans="1:21">
      <c r="A31" s="73">
        <v>44226</v>
      </c>
      <c r="B31" s="74">
        <v>1.1711</v>
      </c>
      <c r="C31" s="74">
        <v>1.1619999999999999</v>
      </c>
      <c r="D31" s="74">
        <v>1.1742999999999999</v>
      </c>
      <c r="F31" s="241"/>
      <c r="G31" s="241"/>
      <c r="H31" s="241"/>
      <c r="I31" s="241"/>
      <c r="J31" s="241"/>
      <c r="K31" s="241"/>
      <c r="L31" s="241"/>
      <c r="M31" s="241"/>
      <c r="N31" s="241"/>
      <c r="O31" s="241"/>
      <c r="P31" s="241"/>
      <c r="Q31" s="241"/>
      <c r="R31" s="241"/>
      <c r="S31" s="241"/>
      <c r="T31" s="241"/>
      <c r="U31" s="241"/>
    </row>
    <row r="32" spans="1:21">
      <c r="A32" s="73">
        <v>44227</v>
      </c>
      <c r="B32" s="74">
        <v>1.1711</v>
      </c>
      <c r="C32" s="74">
        <v>1.1619999999999999</v>
      </c>
      <c r="D32" s="74">
        <v>1.1742999999999999</v>
      </c>
    </row>
    <row r="33" spans="1:21">
      <c r="A33" s="73">
        <v>44228</v>
      </c>
      <c r="B33" s="74">
        <v>1.1711</v>
      </c>
      <c r="C33" s="74">
        <v>1.1619999999999999</v>
      </c>
      <c r="D33" s="74">
        <v>1.1742999999999999</v>
      </c>
      <c r="F33" s="241" t="s">
        <v>22</v>
      </c>
      <c r="G33" s="241"/>
      <c r="H33" s="241"/>
      <c r="I33" s="241"/>
      <c r="J33" s="241"/>
      <c r="K33" s="241"/>
      <c r="L33" s="241"/>
      <c r="M33" s="241"/>
      <c r="N33" s="241"/>
      <c r="O33" s="241"/>
      <c r="P33" s="241"/>
      <c r="Q33" s="241"/>
      <c r="R33" s="241"/>
      <c r="S33" s="241"/>
      <c r="T33" s="241"/>
      <c r="U33" s="241"/>
    </row>
    <row r="34" spans="1:21">
      <c r="A34" s="73">
        <v>44229</v>
      </c>
      <c r="B34" s="74">
        <v>1.1711</v>
      </c>
      <c r="C34" s="74">
        <v>1.1619999999999999</v>
      </c>
      <c r="D34" s="74">
        <v>1.1742999999999999</v>
      </c>
      <c r="F34" s="241"/>
      <c r="G34" s="241"/>
      <c r="H34" s="241"/>
      <c r="I34" s="241"/>
      <c r="J34" s="241"/>
      <c r="K34" s="241"/>
      <c r="L34" s="241"/>
      <c r="M34" s="241"/>
      <c r="N34" s="241"/>
      <c r="O34" s="241"/>
      <c r="P34" s="241"/>
      <c r="Q34" s="241"/>
      <c r="R34" s="241"/>
      <c r="S34" s="241"/>
      <c r="T34" s="241"/>
      <c r="U34" s="241"/>
    </row>
    <row r="35" spans="1:21">
      <c r="A35" s="73">
        <v>44230</v>
      </c>
      <c r="B35" s="74">
        <v>1.1711</v>
      </c>
      <c r="C35" s="74">
        <v>1.1619999999999999</v>
      </c>
      <c r="D35" s="74">
        <v>1.1742999999999999</v>
      </c>
    </row>
    <row r="36" spans="1:21">
      <c r="A36" s="73">
        <v>44231</v>
      </c>
      <c r="B36" s="74">
        <v>1.1934</v>
      </c>
      <c r="C36" s="74">
        <v>1.1851</v>
      </c>
      <c r="D36" s="74">
        <v>1.7603</v>
      </c>
      <c r="F36" s="52" t="s">
        <v>23</v>
      </c>
    </row>
    <row r="37" spans="1:21">
      <c r="A37" s="73">
        <v>44232</v>
      </c>
      <c r="B37" s="74">
        <v>1.1934</v>
      </c>
      <c r="C37" s="74">
        <v>1.1851</v>
      </c>
      <c r="D37" s="74">
        <v>1.7603</v>
      </c>
      <c r="F37" s="52" t="s">
        <v>24</v>
      </c>
    </row>
    <row r="38" spans="1:21">
      <c r="A38" s="73">
        <v>44233</v>
      </c>
      <c r="B38" s="74">
        <v>1.1934</v>
      </c>
      <c r="C38" s="74">
        <v>1.1851</v>
      </c>
      <c r="D38" s="74">
        <v>1.7603</v>
      </c>
      <c r="F38" s="52" t="s">
        <v>25</v>
      </c>
    </row>
    <row r="39" spans="1:21">
      <c r="A39" s="73">
        <v>44234</v>
      </c>
      <c r="B39" s="74">
        <v>1.1934</v>
      </c>
      <c r="C39" s="74">
        <v>1.1851</v>
      </c>
      <c r="D39" s="74">
        <v>1.7603</v>
      </c>
    </row>
    <row r="40" spans="1:21">
      <c r="A40" s="73">
        <v>44235</v>
      </c>
      <c r="B40" s="74">
        <v>1.1934</v>
      </c>
      <c r="C40" s="74">
        <v>1.1851</v>
      </c>
      <c r="D40" s="74">
        <v>1.7603</v>
      </c>
    </row>
    <row r="41" spans="1:21">
      <c r="A41" s="73">
        <v>44236</v>
      </c>
      <c r="B41" s="74">
        <v>1.1934</v>
      </c>
      <c r="C41" s="74">
        <v>1.1851</v>
      </c>
      <c r="D41" s="74">
        <v>1.7603</v>
      </c>
    </row>
    <row r="42" spans="1:21">
      <c r="A42" s="73">
        <v>44237</v>
      </c>
      <c r="B42" s="74">
        <v>1.1934</v>
      </c>
      <c r="C42" s="74">
        <v>1.1851</v>
      </c>
      <c r="D42" s="74">
        <v>1.7603</v>
      </c>
    </row>
    <row r="43" spans="1:21">
      <c r="A43" s="73">
        <v>44238</v>
      </c>
      <c r="B43" s="74">
        <v>1.1934</v>
      </c>
      <c r="C43" s="74">
        <v>1.1851</v>
      </c>
      <c r="D43" s="74">
        <v>1.7603</v>
      </c>
    </row>
    <row r="44" spans="1:21">
      <c r="A44" s="73">
        <v>44239</v>
      </c>
      <c r="B44" s="74">
        <v>1.214</v>
      </c>
      <c r="C44" s="74">
        <v>1.2050000000000001</v>
      </c>
      <c r="D44" s="74">
        <v>1.7959000000000001</v>
      </c>
    </row>
    <row r="45" spans="1:21">
      <c r="A45" s="73">
        <v>44240</v>
      </c>
      <c r="B45" s="74">
        <v>1.214</v>
      </c>
      <c r="C45" s="74">
        <v>1.2050000000000001</v>
      </c>
      <c r="D45" s="74">
        <v>1.7959000000000001</v>
      </c>
    </row>
    <row r="46" spans="1:21">
      <c r="A46" s="73">
        <v>44241</v>
      </c>
      <c r="B46" s="74">
        <v>1.214</v>
      </c>
      <c r="C46" s="74">
        <v>1.2050000000000001</v>
      </c>
      <c r="D46" s="74">
        <v>1.7959000000000001</v>
      </c>
    </row>
    <row r="47" spans="1:21">
      <c r="A47" s="73">
        <v>44242</v>
      </c>
      <c r="B47" s="74">
        <v>1.214</v>
      </c>
      <c r="C47" s="74">
        <v>1.2050000000000001</v>
      </c>
      <c r="D47" s="74">
        <v>1.7959000000000001</v>
      </c>
    </row>
    <row r="48" spans="1:21">
      <c r="A48" s="73">
        <v>44243</v>
      </c>
      <c r="B48" s="74">
        <v>1.214</v>
      </c>
      <c r="C48" s="74">
        <v>1.2050000000000001</v>
      </c>
      <c r="D48" s="74">
        <v>1.7959000000000001</v>
      </c>
    </row>
    <row r="49" spans="1:4">
      <c r="A49" s="73">
        <v>44244</v>
      </c>
      <c r="B49" s="74">
        <v>1.214</v>
      </c>
      <c r="C49" s="74">
        <v>1.2050000000000001</v>
      </c>
      <c r="D49" s="74">
        <v>1.7959000000000001</v>
      </c>
    </row>
    <row r="50" spans="1:4">
      <c r="A50" s="73">
        <v>44245</v>
      </c>
      <c r="B50" s="74">
        <v>1.214</v>
      </c>
      <c r="C50" s="74">
        <v>1.2050000000000001</v>
      </c>
      <c r="D50" s="74">
        <v>1.7959000000000001</v>
      </c>
    </row>
    <row r="51" spans="1:4">
      <c r="A51" s="73">
        <v>44246</v>
      </c>
      <c r="B51" s="74">
        <v>1.214</v>
      </c>
      <c r="C51" s="74">
        <v>1.2050000000000001</v>
      </c>
      <c r="D51" s="74">
        <v>1.7959000000000001</v>
      </c>
    </row>
    <row r="52" spans="1:4">
      <c r="A52" s="73">
        <v>44247</v>
      </c>
      <c r="B52" s="74">
        <v>1.2322</v>
      </c>
      <c r="C52" s="74">
        <v>1.224</v>
      </c>
      <c r="D52" s="74">
        <v>1.8032999999999999</v>
      </c>
    </row>
    <row r="53" spans="1:4">
      <c r="A53" s="73">
        <v>44248</v>
      </c>
      <c r="B53" s="74">
        <v>1.2322</v>
      </c>
      <c r="C53" s="74">
        <v>1.224</v>
      </c>
      <c r="D53" s="74">
        <v>1.8032999999999999</v>
      </c>
    </row>
    <row r="54" spans="1:4">
      <c r="A54" s="73">
        <v>44249</v>
      </c>
      <c r="B54" s="74">
        <v>1.2322</v>
      </c>
      <c r="C54" s="74">
        <v>1.224</v>
      </c>
      <c r="D54" s="74">
        <v>1.8032999999999999</v>
      </c>
    </row>
    <row r="55" spans="1:4">
      <c r="A55" s="73">
        <v>44250</v>
      </c>
      <c r="B55" s="74">
        <v>1.2322</v>
      </c>
      <c r="C55" s="74">
        <v>1.224</v>
      </c>
      <c r="D55" s="74">
        <v>1.8032999999999999</v>
      </c>
    </row>
    <row r="56" spans="1:4">
      <c r="A56" s="73">
        <v>44251</v>
      </c>
      <c r="B56" s="74">
        <v>1.2322</v>
      </c>
      <c r="C56" s="74">
        <v>1.224</v>
      </c>
      <c r="D56" s="74">
        <v>1.8032999999999999</v>
      </c>
    </row>
    <row r="57" spans="1:4">
      <c r="A57" s="73">
        <v>44252</v>
      </c>
      <c r="B57" s="74">
        <v>1.2322</v>
      </c>
      <c r="C57" s="74">
        <v>1.224</v>
      </c>
      <c r="D57" s="74">
        <v>1.8032999999999999</v>
      </c>
    </row>
    <row r="58" spans="1:4">
      <c r="A58" s="73">
        <v>44253</v>
      </c>
      <c r="B58" s="74">
        <v>1.2322</v>
      </c>
      <c r="C58" s="74">
        <v>1.224</v>
      </c>
      <c r="D58" s="74">
        <v>1.8032999999999999</v>
      </c>
    </row>
    <row r="59" spans="1:4">
      <c r="A59" s="73">
        <v>44254</v>
      </c>
      <c r="B59" s="74">
        <v>1.2322</v>
      </c>
      <c r="C59" s="74">
        <v>1.224</v>
      </c>
      <c r="D59" s="74">
        <v>1.8032999999999999</v>
      </c>
    </row>
    <row r="60" spans="1:4">
      <c r="A60" s="73">
        <v>44255</v>
      </c>
      <c r="B60" s="74">
        <v>1.2322</v>
      </c>
      <c r="C60" s="74">
        <v>1.224</v>
      </c>
      <c r="D60" s="74">
        <v>1.8032999999999999</v>
      </c>
    </row>
    <row r="61" spans="1:4">
      <c r="A61" s="73">
        <v>44256</v>
      </c>
      <c r="B61" s="74">
        <v>1.2322</v>
      </c>
      <c r="C61" s="74">
        <v>1.224</v>
      </c>
      <c r="D61" s="74">
        <v>1.8032999999999999</v>
      </c>
    </row>
    <row r="62" spans="1:4">
      <c r="A62" s="73">
        <v>44257</v>
      </c>
      <c r="B62" s="74">
        <v>1.2322</v>
      </c>
      <c r="C62" s="74">
        <v>1.224</v>
      </c>
      <c r="D62" s="74">
        <v>1.8032999999999999</v>
      </c>
    </row>
    <row r="63" spans="1:4">
      <c r="A63" s="73">
        <v>44258</v>
      </c>
      <c r="B63" s="74">
        <v>1.2322</v>
      </c>
      <c r="C63" s="74">
        <v>1.224</v>
      </c>
      <c r="D63" s="74">
        <v>1.8032999999999999</v>
      </c>
    </row>
    <row r="64" spans="1:4">
      <c r="A64" s="73">
        <v>44259</v>
      </c>
      <c r="B64" s="74">
        <v>1.2322</v>
      </c>
      <c r="C64" s="74">
        <v>1.224</v>
      </c>
      <c r="D64" s="74">
        <v>1.8032999999999999</v>
      </c>
    </row>
    <row r="65" spans="1:4">
      <c r="A65" s="73">
        <v>44260</v>
      </c>
      <c r="B65" s="74">
        <v>1.2322</v>
      </c>
      <c r="C65" s="74">
        <v>1.224</v>
      </c>
      <c r="D65" s="74">
        <v>1.8032999999999999</v>
      </c>
    </row>
    <row r="66" spans="1:4">
      <c r="A66" s="73">
        <v>44261</v>
      </c>
      <c r="B66" s="74">
        <v>1.2322</v>
      </c>
      <c r="C66" s="74">
        <v>1.224</v>
      </c>
      <c r="D66" s="74">
        <v>1.8032999999999999</v>
      </c>
    </row>
    <row r="67" spans="1:4">
      <c r="A67" s="73">
        <v>44262</v>
      </c>
      <c r="B67" s="74">
        <v>1.2322</v>
      </c>
      <c r="C67" s="74">
        <v>1.224</v>
      </c>
      <c r="D67" s="74">
        <v>1.8032999999999999</v>
      </c>
    </row>
    <row r="68" spans="1:4">
      <c r="A68" s="73">
        <v>44263</v>
      </c>
      <c r="B68" s="74">
        <v>1.2322</v>
      </c>
      <c r="C68" s="74">
        <v>1.224</v>
      </c>
      <c r="D68" s="74">
        <v>1.8032999999999999</v>
      </c>
    </row>
    <row r="69" spans="1:4">
      <c r="A69" s="73">
        <v>44264</v>
      </c>
      <c r="B69" s="74">
        <v>1.2322</v>
      </c>
      <c r="C69" s="74">
        <v>1.224</v>
      </c>
      <c r="D69" s="74">
        <v>1.8032999999999999</v>
      </c>
    </row>
    <row r="70" spans="1:4">
      <c r="A70" s="73">
        <v>44265</v>
      </c>
      <c r="B70" s="74">
        <v>1.2569999999999999</v>
      </c>
      <c r="C70" s="74">
        <v>1.2496</v>
      </c>
      <c r="D70" s="74">
        <v>1.857</v>
      </c>
    </row>
    <row r="71" spans="1:4">
      <c r="A71" s="73">
        <v>44266</v>
      </c>
      <c r="B71" s="74">
        <v>1.2569999999999999</v>
      </c>
      <c r="C71" s="74">
        <v>1.2496</v>
      </c>
      <c r="D71" s="74">
        <v>1.857</v>
      </c>
    </row>
    <row r="72" spans="1:4">
      <c r="A72" s="73">
        <v>44267</v>
      </c>
      <c r="B72" s="74">
        <v>1.2445999999999999</v>
      </c>
      <c r="C72" s="74">
        <v>1.2363999999999999</v>
      </c>
      <c r="D72" s="74">
        <v>1.857</v>
      </c>
    </row>
    <row r="73" spans="1:4">
      <c r="A73" s="73">
        <v>44268</v>
      </c>
      <c r="B73" s="74">
        <v>1.2445999999999999</v>
      </c>
      <c r="C73" s="74">
        <v>1.2363999999999999</v>
      </c>
      <c r="D73" s="74">
        <v>1.857</v>
      </c>
    </row>
    <row r="74" spans="1:4">
      <c r="A74" s="73">
        <v>44269</v>
      </c>
      <c r="B74" s="74">
        <v>1.2445999999999999</v>
      </c>
      <c r="C74" s="74">
        <v>1.2363999999999999</v>
      </c>
      <c r="D74" s="74">
        <v>1.857</v>
      </c>
    </row>
    <row r="75" spans="1:4">
      <c r="A75" s="73">
        <v>44270</v>
      </c>
      <c r="B75" s="74">
        <v>1.2445999999999999</v>
      </c>
      <c r="C75" s="74">
        <v>1.2363999999999999</v>
      </c>
      <c r="D75" s="74">
        <v>1.857</v>
      </c>
    </row>
    <row r="76" spans="1:4">
      <c r="A76" s="73">
        <v>44271</v>
      </c>
      <c r="B76" s="74">
        <v>1.2445999999999999</v>
      </c>
      <c r="C76" s="74">
        <v>1.2363999999999999</v>
      </c>
      <c r="D76" s="74">
        <v>1.857</v>
      </c>
    </row>
    <row r="77" spans="1:4">
      <c r="A77" s="73">
        <v>44272</v>
      </c>
      <c r="B77" s="74">
        <v>1.2445999999999999</v>
      </c>
      <c r="C77" s="74">
        <v>1.2363999999999999</v>
      </c>
      <c r="D77" s="74">
        <v>1.857</v>
      </c>
    </row>
    <row r="78" spans="1:4">
      <c r="A78" s="73">
        <v>44273</v>
      </c>
      <c r="B78" s="74">
        <v>1.2445999999999999</v>
      </c>
      <c r="C78" s="74">
        <v>1.2363999999999999</v>
      </c>
      <c r="D78" s="74">
        <v>1.857</v>
      </c>
    </row>
    <row r="79" spans="1:4">
      <c r="A79" s="73">
        <v>44274</v>
      </c>
      <c r="B79" s="74">
        <v>1.2445999999999999</v>
      </c>
      <c r="C79" s="74">
        <v>1.2363999999999999</v>
      </c>
      <c r="D79" s="74">
        <v>1.857</v>
      </c>
    </row>
    <row r="80" spans="1:4">
      <c r="A80" s="73">
        <v>44275</v>
      </c>
      <c r="B80" s="74">
        <v>1.2445999999999999</v>
      </c>
      <c r="C80" s="74">
        <v>1.2363999999999999</v>
      </c>
      <c r="D80" s="74">
        <v>1.857</v>
      </c>
    </row>
    <row r="81" spans="1:4">
      <c r="A81" s="73">
        <v>44276</v>
      </c>
      <c r="B81" s="74">
        <v>1.2445999999999999</v>
      </c>
      <c r="C81" s="74">
        <v>1.2363999999999999</v>
      </c>
      <c r="D81" s="74">
        <v>1.857</v>
      </c>
    </row>
    <row r="82" spans="1:4">
      <c r="A82" s="73">
        <v>44277</v>
      </c>
      <c r="B82" s="74">
        <v>1.2445999999999999</v>
      </c>
      <c r="C82" s="74">
        <v>1.2363999999999999</v>
      </c>
      <c r="D82" s="74">
        <v>1.857</v>
      </c>
    </row>
    <row r="83" spans="1:4">
      <c r="A83" s="73">
        <v>44278</v>
      </c>
      <c r="B83" s="74">
        <v>1.2445999999999999</v>
      </c>
      <c r="C83" s="74">
        <v>1.2363999999999999</v>
      </c>
      <c r="D83" s="74">
        <v>1.857</v>
      </c>
    </row>
    <row r="84" spans="1:4">
      <c r="A84" s="73">
        <v>44279</v>
      </c>
      <c r="B84" s="74">
        <v>1.2445999999999999</v>
      </c>
      <c r="C84" s="74">
        <v>1.2363999999999999</v>
      </c>
      <c r="D84" s="74">
        <v>1.857</v>
      </c>
    </row>
    <row r="85" spans="1:4">
      <c r="A85" s="73">
        <v>44280</v>
      </c>
      <c r="B85" s="74">
        <v>1.2256</v>
      </c>
      <c r="C85" s="74">
        <v>1.2123999999999999</v>
      </c>
      <c r="D85" s="74">
        <v>1.9372</v>
      </c>
    </row>
    <row r="86" spans="1:4">
      <c r="A86" s="73">
        <v>44281</v>
      </c>
      <c r="B86" s="74">
        <v>1.2256</v>
      </c>
      <c r="C86" s="74">
        <v>1.2123999999999999</v>
      </c>
      <c r="D86" s="74">
        <v>1.9372</v>
      </c>
    </row>
    <row r="87" spans="1:4">
      <c r="A87" s="73">
        <v>44282</v>
      </c>
      <c r="B87" s="74">
        <v>1.2256</v>
      </c>
      <c r="C87" s="74">
        <v>1.2123999999999999</v>
      </c>
      <c r="D87" s="74">
        <v>1.9372</v>
      </c>
    </row>
    <row r="88" spans="1:4">
      <c r="A88" s="73">
        <v>44283</v>
      </c>
      <c r="B88" s="74">
        <v>1.2256</v>
      </c>
      <c r="C88" s="74">
        <v>1.2123999999999999</v>
      </c>
      <c r="D88" s="74">
        <v>1.9372</v>
      </c>
    </row>
    <row r="89" spans="1:4">
      <c r="A89" s="73">
        <v>44284</v>
      </c>
      <c r="B89" s="74">
        <v>1.2256</v>
      </c>
      <c r="C89" s="74">
        <v>1.2123999999999999</v>
      </c>
      <c r="D89" s="74">
        <v>1.9372</v>
      </c>
    </row>
    <row r="90" spans="1:4">
      <c r="A90" s="73">
        <v>44285</v>
      </c>
      <c r="B90" s="74">
        <v>1.2256</v>
      </c>
      <c r="C90" s="74">
        <v>1.2123999999999999</v>
      </c>
      <c r="D90" s="74">
        <v>1.9372</v>
      </c>
    </row>
    <row r="91" spans="1:4">
      <c r="A91" s="73">
        <v>44286</v>
      </c>
      <c r="B91" s="74">
        <v>1.2256</v>
      </c>
      <c r="C91" s="74">
        <v>1.2123999999999999</v>
      </c>
      <c r="D91" s="74">
        <v>1.9372</v>
      </c>
    </row>
    <row r="92" spans="1:4">
      <c r="A92" s="73">
        <v>44287</v>
      </c>
      <c r="B92" s="74">
        <v>1.2273000000000001</v>
      </c>
      <c r="C92" s="74">
        <v>1.2181999999999999</v>
      </c>
      <c r="D92" s="74">
        <v>1.9139999999999999</v>
      </c>
    </row>
    <row r="93" spans="1:4">
      <c r="A93" s="73">
        <v>44288</v>
      </c>
      <c r="B93" s="74">
        <v>1.2273000000000001</v>
      </c>
      <c r="C93" s="74">
        <v>1.2181999999999999</v>
      </c>
      <c r="D93" s="74">
        <v>1.9139999999999999</v>
      </c>
    </row>
    <row r="94" spans="1:4">
      <c r="A94" s="73">
        <v>44289</v>
      </c>
      <c r="B94" s="74">
        <v>1.2273000000000001</v>
      </c>
      <c r="C94" s="74">
        <v>1.2181999999999999</v>
      </c>
      <c r="D94" s="74">
        <v>1.9139999999999999</v>
      </c>
    </row>
    <row r="95" spans="1:4">
      <c r="A95" s="73">
        <v>44290</v>
      </c>
      <c r="B95" s="74">
        <v>1.2273000000000001</v>
      </c>
      <c r="C95" s="74">
        <v>1.2181999999999999</v>
      </c>
      <c r="D95" s="74">
        <v>1.9139999999999999</v>
      </c>
    </row>
    <row r="96" spans="1:4">
      <c r="A96" s="73">
        <v>44291</v>
      </c>
      <c r="B96" s="74">
        <v>1.2273000000000001</v>
      </c>
      <c r="C96" s="74">
        <v>1.2181999999999999</v>
      </c>
      <c r="D96" s="74">
        <v>1.9139999999999999</v>
      </c>
    </row>
    <row r="97" spans="1:4">
      <c r="A97" s="73">
        <v>44292</v>
      </c>
      <c r="B97" s="74">
        <v>1.2273000000000001</v>
      </c>
      <c r="C97" s="74">
        <v>1.2181999999999999</v>
      </c>
      <c r="D97" s="74">
        <v>1.9139999999999999</v>
      </c>
    </row>
    <row r="98" spans="1:4">
      <c r="A98" s="73">
        <v>44293</v>
      </c>
      <c r="B98" s="74">
        <v>1.2273000000000001</v>
      </c>
      <c r="C98" s="74">
        <v>1.2181999999999999</v>
      </c>
      <c r="D98" s="74">
        <v>1.9139999999999999</v>
      </c>
    </row>
    <row r="99" spans="1:4">
      <c r="A99" s="73">
        <v>44294</v>
      </c>
      <c r="B99" s="74">
        <v>1.2273000000000001</v>
      </c>
      <c r="C99" s="74">
        <v>1.2181999999999999</v>
      </c>
      <c r="D99" s="74">
        <v>1.9139999999999999</v>
      </c>
    </row>
    <row r="100" spans="1:4">
      <c r="A100" s="73">
        <v>44295</v>
      </c>
      <c r="B100" s="74">
        <v>1.2273000000000001</v>
      </c>
      <c r="C100" s="74">
        <v>1.2181999999999999</v>
      </c>
      <c r="D100" s="74">
        <v>1.9139999999999999</v>
      </c>
    </row>
    <row r="101" spans="1:4">
      <c r="A101" s="73">
        <v>44296</v>
      </c>
      <c r="B101" s="74">
        <v>1.2273000000000001</v>
      </c>
      <c r="C101" s="74">
        <v>1.2181999999999999</v>
      </c>
      <c r="D101" s="74">
        <v>1.9139999999999999</v>
      </c>
    </row>
    <row r="102" spans="1:4">
      <c r="A102" s="73">
        <v>44297</v>
      </c>
      <c r="B102" s="74">
        <v>1.2273000000000001</v>
      </c>
      <c r="C102" s="74">
        <v>1.2181999999999999</v>
      </c>
      <c r="D102" s="74">
        <v>1.9139999999999999</v>
      </c>
    </row>
    <row r="103" spans="1:4">
      <c r="A103" s="73">
        <v>44298</v>
      </c>
      <c r="B103" s="74">
        <v>1.2273000000000001</v>
      </c>
      <c r="C103" s="74">
        <v>1.2181999999999999</v>
      </c>
      <c r="D103" s="74">
        <v>1.9139999999999999</v>
      </c>
    </row>
    <row r="104" spans="1:4">
      <c r="A104" s="73">
        <v>44299</v>
      </c>
      <c r="B104" s="74">
        <v>1.2273000000000001</v>
      </c>
      <c r="C104" s="74">
        <v>1.2181999999999999</v>
      </c>
      <c r="D104" s="74">
        <v>1.9139999999999999</v>
      </c>
    </row>
    <row r="105" spans="1:4">
      <c r="A105" s="73">
        <v>44300</v>
      </c>
      <c r="B105" s="74">
        <v>1.2273000000000001</v>
      </c>
      <c r="C105" s="74">
        <v>1.2181999999999999</v>
      </c>
      <c r="D105" s="74">
        <v>1.9139999999999999</v>
      </c>
    </row>
    <row r="106" spans="1:4">
      <c r="A106" s="73">
        <v>44301</v>
      </c>
      <c r="B106" s="74">
        <v>1.2273000000000001</v>
      </c>
      <c r="C106" s="74">
        <v>1.2181999999999999</v>
      </c>
      <c r="D106" s="74">
        <v>1.9139999999999999</v>
      </c>
    </row>
    <row r="107" spans="1:4">
      <c r="A107" s="73">
        <v>44302</v>
      </c>
      <c r="B107" s="74">
        <v>1.2273000000000001</v>
      </c>
      <c r="C107" s="74">
        <v>1.2181999999999999</v>
      </c>
      <c r="D107" s="74">
        <v>1.9139999999999999</v>
      </c>
    </row>
    <row r="108" spans="1:4">
      <c r="A108" s="73">
        <v>44303</v>
      </c>
      <c r="B108" s="74">
        <v>1.2273000000000001</v>
      </c>
      <c r="C108" s="74">
        <v>1.2181999999999999</v>
      </c>
      <c r="D108" s="74">
        <v>1.9139999999999999</v>
      </c>
    </row>
    <row r="109" spans="1:4">
      <c r="A109" s="73">
        <v>44304</v>
      </c>
      <c r="B109" s="74">
        <v>1.2273000000000001</v>
      </c>
      <c r="C109" s="74">
        <v>1.2181999999999999</v>
      </c>
      <c r="D109" s="74">
        <v>1.9139999999999999</v>
      </c>
    </row>
    <row r="110" spans="1:4">
      <c r="A110" s="73">
        <v>44305</v>
      </c>
      <c r="B110" s="74">
        <v>1.2273000000000001</v>
      </c>
      <c r="C110" s="74">
        <v>1.2181999999999999</v>
      </c>
      <c r="D110" s="74">
        <v>1.9139999999999999</v>
      </c>
    </row>
    <row r="111" spans="1:4">
      <c r="A111" s="73">
        <v>44306</v>
      </c>
      <c r="B111" s="74">
        <v>1.2273000000000001</v>
      </c>
      <c r="C111" s="74">
        <v>1.2181999999999999</v>
      </c>
      <c r="D111" s="74">
        <v>1.9139999999999999</v>
      </c>
    </row>
    <row r="112" spans="1:4">
      <c r="A112" s="73">
        <v>44307</v>
      </c>
      <c r="B112" s="74">
        <v>1.2273000000000001</v>
      </c>
      <c r="C112" s="74">
        <v>1.2181999999999999</v>
      </c>
      <c r="D112" s="74">
        <v>1.9139999999999999</v>
      </c>
    </row>
    <row r="113" spans="1:5">
      <c r="A113" s="73">
        <v>44308</v>
      </c>
      <c r="B113" s="74">
        <v>1.2273000000000001</v>
      </c>
      <c r="C113" s="74">
        <v>1.2181999999999999</v>
      </c>
      <c r="D113" s="74">
        <v>1.9139999999999999</v>
      </c>
    </row>
    <row r="114" spans="1:5">
      <c r="A114" s="73">
        <v>44309</v>
      </c>
      <c r="B114" s="74">
        <v>1.2331000000000001</v>
      </c>
      <c r="C114" s="74">
        <v>1.2263999999999999</v>
      </c>
      <c r="D114" s="74">
        <v>1.9074</v>
      </c>
      <c r="E114" s="51"/>
    </row>
    <row r="115" spans="1:5">
      <c r="A115" s="73">
        <v>44310</v>
      </c>
      <c r="B115" s="74">
        <v>1.2331000000000001</v>
      </c>
      <c r="C115" s="74">
        <v>1.2263999999999999</v>
      </c>
      <c r="D115" s="74">
        <v>1.9074</v>
      </c>
    </row>
    <row r="116" spans="1:5">
      <c r="A116" s="73">
        <v>44311</v>
      </c>
      <c r="B116" s="74">
        <v>1.2331000000000001</v>
      </c>
      <c r="C116" s="74">
        <v>1.2263999999999999</v>
      </c>
      <c r="D116" s="74">
        <v>1.9074</v>
      </c>
    </row>
    <row r="117" spans="1:5">
      <c r="A117" s="73">
        <v>44312</v>
      </c>
      <c r="B117" s="74">
        <v>1.2331000000000001</v>
      </c>
      <c r="C117" s="74">
        <v>1.2263999999999999</v>
      </c>
      <c r="D117" s="74">
        <v>1.9074</v>
      </c>
    </row>
    <row r="118" spans="1:5">
      <c r="A118" s="73">
        <v>44313</v>
      </c>
      <c r="B118" s="74">
        <v>1.2331000000000001</v>
      </c>
      <c r="C118" s="74">
        <v>1.2263999999999999</v>
      </c>
      <c r="D118" s="74">
        <v>1.9074</v>
      </c>
    </row>
    <row r="119" spans="1:5">
      <c r="A119" s="73">
        <v>44314</v>
      </c>
      <c r="B119" s="74">
        <v>1.2331000000000001</v>
      </c>
      <c r="C119" s="74">
        <v>1.2263999999999999</v>
      </c>
      <c r="D119" s="74">
        <v>1.9074</v>
      </c>
    </row>
    <row r="120" spans="1:5">
      <c r="A120" s="73">
        <v>44315</v>
      </c>
      <c r="B120" s="74">
        <v>1.2331000000000001</v>
      </c>
      <c r="C120" s="74">
        <v>1.2263999999999999</v>
      </c>
      <c r="D120" s="74">
        <v>1.9074</v>
      </c>
    </row>
    <row r="121" spans="1:5">
      <c r="A121" s="73">
        <v>44316</v>
      </c>
      <c r="B121" s="74">
        <v>1.2331000000000001</v>
      </c>
      <c r="C121" s="74">
        <v>1.2263999999999999</v>
      </c>
      <c r="D121" s="74">
        <v>1.9074</v>
      </c>
    </row>
    <row r="122" spans="1:5">
      <c r="A122" s="73">
        <v>44317</v>
      </c>
      <c r="B122" s="74">
        <v>1.2331000000000001</v>
      </c>
      <c r="C122" s="74">
        <v>1.2263999999999999</v>
      </c>
      <c r="D122" s="74">
        <v>1.9074</v>
      </c>
    </row>
    <row r="123" spans="1:5">
      <c r="A123" s="73">
        <v>44318</v>
      </c>
      <c r="B123" s="74">
        <v>1.2331000000000001</v>
      </c>
      <c r="C123" s="74">
        <v>1.2263999999999999</v>
      </c>
      <c r="D123" s="74">
        <v>1.9074</v>
      </c>
    </row>
    <row r="124" spans="1:5">
      <c r="A124" s="73">
        <v>44319</v>
      </c>
      <c r="B124" s="74">
        <v>1.2331000000000001</v>
      </c>
      <c r="C124" s="74">
        <v>1.2263999999999999</v>
      </c>
      <c r="D124" s="74">
        <v>1.9074</v>
      </c>
    </row>
    <row r="125" spans="1:5">
      <c r="A125" s="73">
        <v>44320</v>
      </c>
      <c r="B125" s="74">
        <v>1.2463</v>
      </c>
      <c r="C125" s="74">
        <v>1.2404999999999999</v>
      </c>
      <c r="D125" s="74">
        <v>1.9016999999999999</v>
      </c>
    </row>
    <row r="126" spans="1:5">
      <c r="A126" s="73">
        <v>44321</v>
      </c>
      <c r="B126" s="74">
        <v>1.2463</v>
      </c>
      <c r="C126" s="74">
        <v>1.2404999999999999</v>
      </c>
      <c r="D126" s="74">
        <v>1.9016999999999999</v>
      </c>
    </row>
    <row r="127" spans="1:5">
      <c r="A127" s="73">
        <v>44322</v>
      </c>
      <c r="B127" s="74">
        <v>1.2463</v>
      </c>
      <c r="C127" s="74">
        <v>1.2404999999999999</v>
      </c>
      <c r="D127" s="74">
        <v>1.9016999999999999</v>
      </c>
    </row>
    <row r="128" spans="1:5">
      <c r="A128" s="73">
        <v>44323</v>
      </c>
      <c r="B128" s="74">
        <v>1.2463</v>
      </c>
      <c r="C128" s="74">
        <v>1.2404999999999999</v>
      </c>
      <c r="D128" s="74">
        <v>1.9016999999999999</v>
      </c>
    </row>
    <row r="129" spans="1:4">
      <c r="A129" s="73">
        <v>44324</v>
      </c>
      <c r="B129" s="74">
        <v>1.2463</v>
      </c>
      <c r="C129" s="74">
        <v>1.2404999999999999</v>
      </c>
      <c r="D129" s="74">
        <v>1.9016999999999999</v>
      </c>
    </row>
    <row r="130" spans="1:4">
      <c r="A130" s="73">
        <v>44325</v>
      </c>
      <c r="B130" s="74">
        <v>1.2463</v>
      </c>
      <c r="C130" s="74">
        <v>1.2404999999999999</v>
      </c>
      <c r="D130" s="74">
        <v>1.9016999999999999</v>
      </c>
    </row>
    <row r="131" spans="1:4">
      <c r="A131" s="73">
        <v>44326</v>
      </c>
      <c r="B131" s="74">
        <v>1.2463</v>
      </c>
      <c r="C131" s="74">
        <v>1.2404999999999999</v>
      </c>
      <c r="D131" s="74">
        <v>1.9016999999999999</v>
      </c>
    </row>
    <row r="132" spans="1:4">
      <c r="A132" s="73">
        <v>44327</v>
      </c>
      <c r="B132" s="74">
        <v>1.2612000000000001</v>
      </c>
      <c r="C132" s="74">
        <v>1.2569999999999999</v>
      </c>
      <c r="D132" s="74">
        <v>1.9165000000000001</v>
      </c>
    </row>
    <row r="133" spans="1:4">
      <c r="A133" s="73">
        <v>44328</v>
      </c>
      <c r="B133" s="74">
        <v>1.2612000000000001</v>
      </c>
      <c r="C133" s="74">
        <v>1.2569999999999999</v>
      </c>
      <c r="D133" s="74">
        <v>1.9165000000000001</v>
      </c>
    </row>
    <row r="134" spans="1:4">
      <c r="A134" s="73">
        <v>44329</v>
      </c>
      <c r="B134" s="74">
        <v>1.2612000000000001</v>
      </c>
      <c r="C134" s="74">
        <v>1.2569999999999999</v>
      </c>
      <c r="D134" s="74">
        <v>1.9165000000000001</v>
      </c>
    </row>
    <row r="135" spans="1:4">
      <c r="A135" s="73">
        <v>44330</v>
      </c>
      <c r="B135" s="74">
        <v>1.2612000000000001</v>
      </c>
      <c r="C135" s="74">
        <v>1.2569999999999999</v>
      </c>
      <c r="D135" s="74">
        <v>1.9165000000000001</v>
      </c>
    </row>
    <row r="136" spans="1:4">
      <c r="A136" s="73">
        <v>44331</v>
      </c>
      <c r="B136" s="74">
        <v>1.2612000000000001</v>
      </c>
      <c r="C136" s="74">
        <v>1.2569999999999999</v>
      </c>
      <c r="D136" s="74">
        <v>1.9165000000000001</v>
      </c>
    </row>
    <row r="137" spans="1:4">
      <c r="A137" s="73">
        <v>44332</v>
      </c>
      <c r="B137" s="74">
        <v>1.2612000000000001</v>
      </c>
      <c r="C137" s="74">
        <v>1.2569999999999999</v>
      </c>
      <c r="D137" s="74">
        <v>1.9165000000000001</v>
      </c>
    </row>
    <row r="138" spans="1:4">
      <c r="A138" s="73">
        <v>44333</v>
      </c>
      <c r="B138" s="74">
        <v>1.2612000000000001</v>
      </c>
      <c r="C138" s="74">
        <v>1.2569999999999999</v>
      </c>
      <c r="D138" s="74">
        <v>1.9165000000000001</v>
      </c>
    </row>
    <row r="139" spans="1:4">
      <c r="A139" s="73">
        <v>44334</v>
      </c>
      <c r="B139" s="74">
        <v>1.2612000000000001</v>
      </c>
      <c r="C139" s="74">
        <v>1.2569999999999999</v>
      </c>
      <c r="D139" s="74">
        <v>1.9165000000000001</v>
      </c>
    </row>
    <row r="140" spans="1:4">
      <c r="A140" s="73">
        <v>44335</v>
      </c>
      <c r="B140" s="74">
        <v>1.2612000000000001</v>
      </c>
      <c r="C140" s="74">
        <v>1.2569999999999999</v>
      </c>
      <c r="D140" s="74">
        <v>1.9165000000000001</v>
      </c>
    </row>
    <row r="141" spans="1:4">
      <c r="A141" s="73">
        <v>44336</v>
      </c>
      <c r="B141" s="74">
        <v>1.2612000000000001</v>
      </c>
      <c r="C141" s="74">
        <v>1.2569999999999999</v>
      </c>
      <c r="D141" s="74">
        <v>1.9165000000000001</v>
      </c>
    </row>
    <row r="142" spans="1:4">
      <c r="A142" s="73">
        <v>44337</v>
      </c>
      <c r="B142" s="74">
        <v>1.2612000000000001</v>
      </c>
      <c r="C142" s="74">
        <v>1.2569999999999999</v>
      </c>
      <c r="D142" s="74">
        <v>1.9165000000000001</v>
      </c>
    </row>
    <row r="143" spans="1:4">
      <c r="A143" s="73">
        <v>44338</v>
      </c>
      <c r="B143" s="74">
        <v>1.2612000000000001</v>
      </c>
      <c r="C143" s="74">
        <v>1.2569999999999999</v>
      </c>
      <c r="D143" s="74">
        <v>1.9165000000000001</v>
      </c>
    </row>
    <row r="144" spans="1:4">
      <c r="A144" s="73">
        <v>44339</v>
      </c>
      <c r="B144" s="74">
        <v>1.2612000000000001</v>
      </c>
      <c r="C144" s="74">
        <v>1.2569999999999999</v>
      </c>
      <c r="D144" s="74">
        <v>1.9165000000000001</v>
      </c>
    </row>
    <row r="145" spans="1:4">
      <c r="A145" s="73">
        <v>44340</v>
      </c>
      <c r="B145" s="74">
        <v>1.2612000000000001</v>
      </c>
      <c r="C145" s="74">
        <v>1.2569999999999999</v>
      </c>
      <c r="D145" s="74">
        <v>1.9165000000000001</v>
      </c>
    </row>
    <row r="146" spans="1:4">
      <c r="A146" s="73">
        <v>44341</v>
      </c>
      <c r="B146" s="74">
        <v>1.2612000000000001</v>
      </c>
      <c r="C146" s="74">
        <v>1.2569999999999999</v>
      </c>
      <c r="D146" s="74">
        <v>1.9165000000000001</v>
      </c>
    </row>
    <row r="147" spans="1:4">
      <c r="A147" s="73">
        <v>44342</v>
      </c>
      <c r="B147" s="74">
        <v>1.2612000000000001</v>
      </c>
      <c r="C147" s="74">
        <v>1.2569999999999999</v>
      </c>
      <c r="D147" s="74">
        <v>1.9165000000000001</v>
      </c>
    </row>
    <row r="148" spans="1:4">
      <c r="A148" s="73">
        <v>44343</v>
      </c>
      <c r="B148" s="74">
        <v>1.2612000000000001</v>
      </c>
      <c r="C148" s="74">
        <v>1.2569999999999999</v>
      </c>
      <c r="D148" s="74">
        <v>1.9165000000000001</v>
      </c>
    </row>
    <row r="149" spans="1:4">
      <c r="A149" s="73">
        <v>44344</v>
      </c>
      <c r="B149" s="74">
        <v>1.2612000000000001</v>
      </c>
      <c r="C149" s="74">
        <v>1.2569999999999999</v>
      </c>
      <c r="D149" s="74">
        <v>1.9165000000000001</v>
      </c>
    </row>
    <row r="150" spans="1:4">
      <c r="A150" s="73">
        <v>44345</v>
      </c>
      <c r="B150" s="74">
        <v>1.2612000000000001</v>
      </c>
      <c r="C150" s="74">
        <v>1.2569999999999999</v>
      </c>
      <c r="D150" s="74">
        <v>1.9165000000000001</v>
      </c>
    </row>
    <row r="151" spans="1:4">
      <c r="A151" s="73">
        <v>44346</v>
      </c>
      <c r="B151" s="74">
        <v>1.2612000000000001</v>
      </c>
      <c r="C151" s="74">
        <v>1.2569999999999999</v>
      </c>
      <c r="D151" s="74">
        <v>1.9165000000000001</v>
      </c>
    </row>
    <row r="152" spans="1:4">
      <c r="A152" s="73">
        <v>44347</v>
      </c>
      <c r="B152" s="74">
        <v>1.2612000000000001</v>
      </c>
      <c r="C152" s="74">
        <v>1.2569999999999999</v>
      </c>
      <c r="D152" s="74">
        <v>1.9165000000000001</v>
      </c>
    </row>
    <row r="153" spans="1:4">
      <c r="A153" s="73">
        <v>44348</v>
      </c>
      <c r="B153" s="74">
        <v>1.2612000000000001</v>
      </c>
      <c r="C153" s="74">
        <v>1.2569999999999999</v>
      </c>
      <c r="D153" s="74">
        <v>1.9165000000000001</v>
      </c>
    </row>
    <row r="154" spans="1:4">
      <c r="A154" s="73">
        <v>44349</v>
      </c>
      <c r="B154" s="74">
        <v>1.2612000000000001</v>
      </c>
      <c r="C154" s="74">
        <v>1.2569999999999999</v>
      </c>
      <c r="D154" s="74">
        <v>1.9165000000000001</v>
      </c>
    </row>
    <row r="155" spans="1:4">
      <c r="A155" s="73">
        <v>44350</v>
      </c>
      <c r="B155" s="74">
        <v>1.2785</v>
      </c>
      <c r="C155" s="74">
        <v>1.2736000000000001</v>
      </c>
      <c r="D155" s="74">
        <v>1.9966999999999999</v>
      </c>
    </row>
    <row r="156" spans="1:4">
      <c r="A156" s="73">
        <v>44351</v>
      </c>
      <c r="B156" s="74">
        <v>1.2785</v>
      </c>
      <c r="C156" s="74">
        <v>1.2736000000000001</v>
      </c>
      <c r="D156" s="74">
        <v>1.9966999999999999</v>
      </c>
    </row>
    <row r="157" spans="1:4">
      <c r="A157" s="73">
        <v>44352</v>
      </c>
      <c r="B157" s="74">
        <v>1.2785</v>
      </c>
      <c r="C157" s="74">
        <v>1.2736000000000001</v>
      </c>
      <c r="D157" s="74">
        <v>1.9966999999999999</v>
      </c>
    </row>
    <row r="158" spans="1:4">
      <c r="A158" s="73">
        <v>44353</v>
      </c>
      <c r="B158" s="74">
        <v>1.2785</v>
      </c>
      <c r="C158" s="74">
        <v>1.2736000000000001</v>
      </c>
      <c r="D158" s="74">
        <v>1.9966999999999999</v>
      </c>
    </row>
    <row r="159" spans="1:4">
      <c r="A159" s="73">
        <v>44354</v>
      </c>
      <c r="B159" s="74">
        <v>1.2785</v>
      </c>
      <c r="C159" s="74">
        <v>1.2736000000000001</v>
      </c>
      <c r="D159" s="74">
        <v>1.9966999999999999</v>
      </c>
    </row>
    <row r="160" spans="1:4">
      <c r="A160" s="73">
        <v>44355</v>
      </c>
      <c r="B160" s="74">
        <v>1.2785</v>
      </c>
      <c r="C160" s="74">
        <v>1.2736000000000001</v>
      </c>
      <c r="D160" s="74">
        <v>1.9966999999999999</v>
      </c>
    </row>
    <row r="161" spans="1:4">
      <c r="A161" s="73">
        <v>44356</v>
      </c>
      <c r="B161" s="74">
        <v>1.2785</v>
      </c>
      <c r="C161" s="74">
        <v>1.2736000000000001</v>
      </c>
      <c r="D161" s="74">
        <v>1.9966999999999999</v>
      </c>
    </row>
    <row r="162" spans="1:4">
      <c r="A162" s="73">
        <v>44357</v>
      </c>
      <c r="B162" s="74">
        <v>1.2785</v>
      </c>
      <c r="C162" s="74">
        <v>1.2736000000000001</v>
      </c>
      <c r="D162" s="74">
        <v>1.9966999999999999</v>
      </c>
    </row>
    <row r="163" spans="1:4">
      <c r="A163" s="73">
        <v>44358</v>
      </c>
      <c r="B163" s="74">
        <v>1.2892999999999999</v>
      </c>
      <c r="C163" s="74">
        <v>1.2826</v>
      </c>
      <c r="D163" s="74">
        <v>2.0297999999999998</v>
      </c>
    </row>
    <row r="164" spans="1:4">
      <c r="A164" s="73">
        <v>44359</v>
      </c>
      <c r="B164" s="74">
        <v>1.2892999999999999</v>
      </c>
      <c r="C164" s="74">
        <v>1.2826</v>
      </c>
      <c r="D164" s="74">
        <v>2.0297999999999998</v>
      </c>
    </row>
    <row r="165" spans="1:4">
      <c r="A165" s="73">
        <v>44360</v>
      </c>
      <c r="B165" s="74">
        <v>1.2892999999999999</v>
      </c>
      <c r="C165" s="74">
        <v>1.2826</v>
      </c>
      <c r="D165" s="74">
        <v>2.0297999999999998</v>
      </c>
    </row>
    <row r="166" spans="1:4">
      <c r="A166" s="73">
        <v>44361</v>
      </c>
      <c r="B166" s="74">
        <v>1.2892999999999999</v>
      </c>
      <c r="C166" s="74">
        <v>1.2826</v>
      </c>
      <c r="D166" s="74">
        <v>2.0297999999999998</v>
      </c>
    </row>
    <row r="167" spans="1:4">
      <c r="A167" s="73">
        <v>44362</v>
      </c>
      <c r="B167" s="74">
        <v>1.2892999999999999</v>
      </c>
      <c r="C167" s="74">
        <v>1.2826</v>
      </c>
      <c r="D167" s="74">
        <v>2.0297999999999998</v>
      </c>
    </row>
    <row r="168" spans="1:4">
      <c r="A168" s="73">
        <v>44363</v>
      </c>
      <c r="B168" s="74">
        <v>1.2892999999999999</v>
      </c>
      <c r="C168" s="74">
        <v>1.2826</v>
      </c>
      <c r="D168" s="74">
        <v>2.0297999999999998</v>
      </c>
    </row>
    <row r="169" spans="1:4">
      <c r="A169" s="73">
        <v>44364</v>
      </c>
      <c r="B169" s="74">
        <v>1.2892999999999999</v>
      </c>
      <c r="C169" s="74">
        <v>1.2826</v>
      </c>
      <c r="D169" s="74">
        <v>2.0297999999999998</v>
      </c>
    </row>
    <row r="170" spans="1:4">
      <c r="A170" s="73">
        <v>44365</v>
      </c>
      <c r="B170" s="74">
        <v>1.2892999999999999</v>
      </c>
      <c r="C170" s="74">
        <v>1.2826</v>
      </c>
      <c r="D170" s="74">
        <v>2.0297999999999998</v>
      </c>
    </row>
    <row r="171" spans="1:4">
      <c r="A171" s="73">
        <v>44366</v>
      </c>
      <c r="B171" s="74">
        <v>1.2892999999999999</v>
      </c>
      <c r="C171" s="74">
        <v>1.2826</v>
      </c>
      <c r="D171" s="74">
        <v>2.0297999999999998</v>
      </c>
    </row>
    <row r="172" spans="1:4">
      <c r="A172" s="73">
        <v>44367</v>
      </c>
      <c r="B172" s="74">
        <v>1.2892999999999999</v>
      </c>
      <c r="C172" s="74">
        <v>1.2826</v>
      </c>
      <c r="D172" s="74">
        <v>2.0297999999999998</v>
      </c>
    </row>
    <row r="173" spans="1:4">
      <c r="A173" s="73">
        <v>44368</v>
      </c>
      <c r="B173" s="74">
        <v>1.2892999999999999</v>
      </c>
      <c r="C173" s="74">
        <v>1.2826</v>
      </c>
      <c r="D173" s="74">
        <v>2.0297999999999998</v>
      </c>
    </row>
    <row r="174" spans="1:4">
      <c r="A174" s="73">
        <v>44369</v>
      </c>
      <c r="B174" s="74">
        <v>1.3</v>
      </c>
      <c r="C174" s="74">
        <v>1.2901</v>
      </c>
      <c r="D174" s="74">
        <v>2.0926</v>
      </c>
    </row>
    <row r="175" spans="1:4">
      <c r="A175" s="73">
        <v>44370</v>
      </c>
      <c r="B175" s="74">
        <v>1.3</v>
      </c>
      <c r="C175" s="74">
        <v>1.2901</v>
      </c>
      <c r="D175" s="74">
        <v>2.0926</v>
      </c>
    </row>
    <row r="176" spans="1:4">
      <c r="A176" s="73">
        <v>44371</v>
      </c>
      <c r="B176" s="74">
        <v>1.3</v>
      </c>
      <c r="C176" s="74">
        <v>1.2901</v>
      </c>
      <c r="D176" s="74">
        <v>2.0926</v>
      </c>
    </row>
    <row r="177" spans="1:4">
      <c r="A177" s="73">
        <v>44372</v>
      </c>
      <c r="B177" s="74">
        <v>1.3</v>
      </c>
      <c r="C177" s="74">
        <v>1.2901</v>
      </c>
      <c r="D177" s="74">
        <v>2.0926</v>
      </c>
    </row>
    <row r="178" spans="1:4">
      <c r="A178" s="73">
        <v>44373</v>
      </c>
      <c r="B178" s="74">
        <v>1.3</v>
      </c>
      <c r="C178" s="74">
        <v>1.2901</v>
      </c>
      <c r="D178" s="74">
        <v>2.0926</v>
      </c>
    </row>
    <row r="179" spans="1:4">
      <c r="A179" s="73">
        <v>44374</v>
      </c>
      <c r="B179" s="74">
        <v>1.3</v>
      </c>
      <c r="C179" s="74">
        <v>1.2901</v>
      </c>
      <c r="D179" s="74">
        <v>2.0926</v>
      </c>
    </row>
    <row r="180" spans="1:4">
      <c r="A180" s="73">
        <v>44375</v>
      </c>
      <c r="B180" s="74">
        <v>1.3</v>
      </c>
      <c r="C180" s="74">
        <v>1.2901</v>
      </c>
      <c r="D180" s="74">
        <v>2.0926</v>
      </c>
    </row>
    <row r="181" spans="1:4">
      <c r="A181" s="73">
        <v>44376</v>
      </c>
      <c r="B181" s="74">
        <v>1.3</v>
      </c>
      <c r="C181" s="74">
        <v>1.2901</v>
      </c>
      <c r="D181" s="74">
        <v>2.0926</v>
      </c>
    </row>
    <row r="182" spans="1:4">
      <c r="A182" s="73">
        <v>44377</v>
      </c>
      <c r="B182" s="74">
        <v>1.3</v>
      </c>
      <c r="C182" s="74">
        <v>1.2901</v>
      </c>
      <c r="D182" s="74">
        <v>2.0926</v>
      </c>
    </row>
    <row r="183" spans="1:4">
      <c r="A183" s="73">
        <v>44378</v>
      </c>
      <c r="B183" s="74">
        <v>1.3090999999999999</v>
      </c>
      <c r="C183" s="74">
        <v>1.3</v>
      </c>
      <c r="D183" s="74">
        <v>2.0992000000000002</v>
      </c>
    </row>
    <row r="184" spans="1:4">
      <c r="A184" s="73">
        <v>44379</v>
      </c>
      <c r="B184" s="74">
        <v>1.3090999999999999</v>
      </c>
      <c r="C184" s="74">
        <v>1.3</v>
      </c>
      <c r="D184" s="74">
        <v>2.0992000000000002</v>
      </c>
    </row>
    <row r="185" spans="1:4">
      <c r="A185" s="73">
        <v>44380</v>
      </c>
      <c r="B185" s="74">
        <v>1.3090999999999999</v>
      </c>
      <c r="C185" s="74">
        <v>1.3</v>
      </c>
      <c r="D185" s="74">
        <v>2.0992000000000002</v>
      </c>
    </row>
    <row r="186" spans="1:4">
      <c r="A186" s="73">
        <v>44381</v>
      </c>
      <c r="B186" s="74">
        <v>1.3090999999999999</v>
      </c>
      <c r="C186" s="74">
        <v>1.3</v>
      </c>
      <c r="D186" s="74">
        <v>2.0992000000000002</v>
      </c>
    </row>
    <row r="187" spans="1:4">
      <c r="A187" s="73">
        <v>44382</v>
      </c>
      <c r="B187" s="74">
        <v>1.3090999999999999</v>
      </c>
      <c r="C187" s="74">
        <v>1.3</v>
      </c>
      <c r="D187" s="74">
        <v>2.0992000000000002</v>
      </c>
    </row>
    <row r="188" spans="1:4">
      <c r="A188" s="73">
        <v>44383</v>
      </c>
      <c r="B188" s="74">
        <v>1.3090999999999999</v>
      </c>
      <c r="C188" s="74">
        <v>1.3</v>
      </c>
      <c r="D188" s="74">
        <v>2.0992000000000002</v>
      </c>
    </row>
    <row r="189" spans="1:4">
      <c r="A189" s="73">
        <v>44384</v>
      </c>
      <c r="B189" s="74">
        <v>1.3090999999999999</v>
      </c>
      <c r="C189" s="74">
        <v>1.3</v>
      </c>
      <c r="D189" s="74">
        <v>2.0992000000000002</v>
      </c>
    </row>
    <row r="190" spans="1:4">
      <c r="A190" s="73">
        <v>44385</v>
      </c>
      <c r="B190" s="74">
        <v>1.3090999999999999</v>
      </c>
      <c r="C190" s="74">
        <v>1.3</v>
      </c>
      <c r="D190" s="74">
        <v>2.0992000000000002</v>
      </c>
    </row>
    <row r="191" spans="1:4">
      <c r="A191" s="73">
        <v>44386</v>
      </c>
      <c r="B191" s="74">
        <v>1.3090999999999999</v>
      </c>
      <c r="C191" s="74">
        <v>1.3</v>
      </c>
      <c r="D191" s="74">
        <v>2.0992000000000002</v>
      </c>
    </row>
    <row r="192" spans="1:4">
      <c r="A192" s="73">
        <v>44387</v>
      </c>
      <c r="B192" s="74">
        <v>1.3090999999999999</v>
      </c>
      <c r="C192" s="74">
        <v>1.3</v>
      </c>
      <c r="D192" s="74">
        <v>2.0992000000000002</v>
      </c>
    </row>
    <row r="193" spans="1:4">
      <c r="A193" s="73">
        <v>44388</v>
      </c>
      <c r="B193" s="74">
        <v>1.3090999999999999</v>
      </c>
      <c r="C193" s="74">
        <v>1.3</v>
      </c>
      <c r="D193" s="74">
        <v>2.0992000000000002</v>
      </c>
    </row>
    <row r="194" spans="1:4">
      <c r="A194" s="73">
        <v>44389</v>
      </c>
      <c r="B194" s="74">
        <v>1.3090999999999999</v>
      </c>
      <c r="C194" s="74">
        <v>1.3</v>
      </c>
      <c r="D194" s="74">
        <v>2.0992000000000002</v>
      </c>
    </row>
    <row r="195" spans="1:4">
      <c r="A195" s="73">
        <v>44390</v>
      </c>
      <c r="B195" s="74">
        <v>1.3090999999999999</v>
      </c>
      <c r="C195" s="74">
        <v>1.3</v>
      </c>
      <c r="D195" s="74">
        <v>2.0992000000000002</v>
      </c>
    </row>
    <row r="196" spans="1:4">
      <c r="A196" s="73">
        <v>44391</v>
      </c>
      <c r="B196" s="74">
        <v>1.3090999999999999</v>
      </c>
      <c r="C196" s="74">
        <v>1.3</v>
      </c>
      <c r="D196" s="74">
        <v>2.0992000000000002</v>
      </c>
    </row>
    <row r="197" spans="1:4">
      <c r="A197" s="73">
        <v>44392</v>
      </c>
      <c r="B197" s="74">
        <v>1.3090999999999999</v>
      </c>
      <c r="C197" s="74">
        <v>1.3</v>
      </c>
      <c r="D197" s="74">
        <v>2.0992000000000002</v>
      </c>
    </row>
    <row r="198" spans="1:4">
      <c r="A198" s="73">
        <v>44393</v>
      </c>
      <c r="B198" s="74">
        <v>1.3090999999999999</v>
      </c>
      <c r="C198" s="74">
        <v>1.3</v>
      </c>
      <c r="D198" s="74">
        <v>2.0992000000000002</v>
      </c>
    </row>
    <row r="199" spans="1:4">
      <c r="A199" s="73">
        <v>44394</v>
      </c>
      <c r="B199" s="74">
        <v>1.3090999999999999</v>
      </c>
      <c r="C199" s="74">
        <v>1.3</v>
      </c>
      <c r="D199" s="74">
        <v>2.0992000000000002</v>
      </c>
    </row>
    <row r="200" spans="1:4">
      <c r="A200" s="73">
        <v>44395</v>
      </c>
      <c r="B200" s="74">
        <v>1.3090999999999999</v>
      </c>
      <c r="C200" s="74">
        <v>1.3</v>
      </c>
      <c r="D200" s="74">
        <v>2.0992000000000002</v>
      </c>
    </row>
    <row r="201" spans="1:4">
      <c r="A201" s="73">
        <v>44396</v>
      </c>
      <c r="B201" s="74">
        <v>1.3090999999999999</v>
      </c>
      <c r="C201" s="74">
        <v>1.3</v>
      </c>
      <c r="D201" s="74">
        <v>2.0992000000000002</v>
      </c>
    </row>
    <row r="202" spans="1:4">
      <c r="A202" s="73">
        <v>44397</v>
      </c>
      <c r="B202" s="74">
        <v>1.3090999999999999</v>
      </c>
      <c r="C202" s="74">
        <v>1.3</v>
      </c>
      <c r="D202" s="74">
        <v>2.0992000000000002</v>
      </c>
    </row>
    <row r="203" spans="1:4">
      <c r="A203" s="73">
        <v>44398</v>
      </c>
      <c r="B203" s="74">
        <v>1.3090999999999999</v>
      </c>
      <c r="C203" s="74">
        <v>1.3</v>
      </c>
      <c r="D203" s="74">
        <v>2.0992000000000002</v>
      </c>
    </row>
    <row r="204" spans="1:4">
      <c r="A204" s="73">
        <v>44399</v>
      </c>
      <c r="B204" s="74">
        <v>1.3090999999999999</v>
      </c>
      <c r="C204" s="74">
        <v>1.3</v>
      </c>
      <c r="D204" s="74">
        <v>2.0992000000000002</v>
      </c>
    </row>
    <row r="205" spans="1:4">
      <c r="A205" s="73">
        <v>44400</v>
      </c>
      <c r="B205" s="74">
        <v>1.3090999999999999</v>
      </c>
      <c r="C205" s="74">
        <v>1.3</v>
      </c>
      <c r="D205" s="74">
        <v>2.0992000000000002</v>
      </c>
    </row>
    <row r="206" spans="1:4">
      <c r="A206" s="73">
        <v>44401</v>
      </c>
      <c r="B206" s="74">
        <v>1.3</v>
      </c>
      <c r="C206" s="76">
        <v>1.2876000000000001</v>
      </c>
      <c r="D206" s="75">
        <v>2.1652999999999998</v>
      </c>
    </row>
    <row r="207" spans="1:4">
      <c r="A207" s="73">
        <v>44402</v>
      </c>
      <c r="B207" s="74">
        <v>1.3</v>
      </c>
      <c r="C207" s="76">
        <v>1.2876000000000001</v>
      </c>
      <c r="D207" s="75">
        <v>2.1652999999999998</v>
      </c>
    </row>
    <row r="208" spans="1:4">
      <c r="A208" s="73">
        <v>44403</v>
      </c>
      <c r="B208" s="74">
        <v>1.3</v>
      </c>
      <c r="C208" s="76">
        <v>1.2876000000000001</v>
      </c>
      <c r="D208" s="75">
        <v>2.1652999999999998</v>
      </c>
    </row>
    <row r="209" spans="1:5">
      <c r="A209" s="73">
        <v>44404</v>
      </c>
      <c r="B209" s="74">
        <v>1.3</v>
      </c>
      <c r="C209" s="76">
        <v>1.2876000000000001</v>
      </c>
      <c r="D209" s="75">
        <v>2.1652999999999998</v>
      </c>
    </row>
    <row r="210" spans="1:5">
      <c r="A210" s="73">
        <v>44405</v>
      </c>
      <c r="B210" s="74">
        <v>1.3</v>
      </c>
      <c r="C210" s="76">
        <v>1.2876000000000001</v>
      </c>
      <c r="D210" s="75">
        <v>2.1652999999999998</v>
      </c>
    </row>
    <row r="211" spans="1:5">
      <c r="A211" s="73">
        <v>44406</v>
      </c>
      <c r="B211" s="74">
        <v>1.3</v>
      </c>
      <c r="C211" s="76">
        <v>1.2876000000000001</v>
      </c>
      <c r="D211" s="75">
        <v>2.1652999999999998</v>
      </c>
    </row>
    <row r="212" spans="1:5">
      <c r="A212" s="73">
        <v>44407</v>
      </c>
      <c r="B212" s="74">
        <v>1.3</v>
      </c>
      <c r="C212" s="76">
        <v>1.2876000000000001</v>
      </c>
      <c r="D212" s="75">
        <v>2.1652999999999998</v>
      </c>
    </row>
    <row r="213" spans="1:5">
      <c r="A213" s="73">
        <v>44408</v>
      </c>
      <c r="B213" s="76">
        <v>1.3173999999999999</v>
      </c>
      <c r="C213" s="76">
        <v>1.3058000000000001</v>
      </c>
      <c r="D213" s="75">
        <v>2.2157</v>
      </c>
    </row>
    <row r="214" spans="1:5">
      <c r="A214" s="73">
        <v>44409</v>
      </c>
      <c r="B214" s="76">
        <v>1.3173999999999999</v>
      </c>
      <c r="C214" s="76">
        <v>1.3058000000000001</v>
      </c>
      <c r="D214" s="75">
        <v>2.2157</v>
      </c>
    </row>
    <row r="215" spans="1:5">
      <c r="A215" s="73">
        <v>44410</v>
      </c>
      <c r="B215" s="76">
        <v>1.3173999999999999</v>
      </c>
      <c r="C215" s="76">
        <v>1.3058000000000001</v>
      </c>
      <c r="D215" s="75">
        <v>2.2157</v>
      </c>
    </row>
    <row r="216" spans="1:5">
      <c r="A216" s="73">
        <v>44411</v>
      </c>
      <c r="B216" s="76">
        <v>1.3173999999999999</v>
      </c>
      <c r="C216" s="76">
        <v>1.3058000000000001</v>
      </c>
      <c r="D216" s="75">
        <v>2.2157</v>
      </c>
    </row>
    <row r="217" spans="1:5">
      <c r="A217" s="73">
        <v>44412</v>
      </c>
      <c r="B217" s="76">
        <v>1.3173999999999999</v>
      </c>
      <c r="C217" s="76">
        <v>1.3058000000000001</v>
      </c>
      <c r="D217" s="75">
        <v>2.2157</v>
      </c>
    </row>
    <row r="218" spans="1:5">
      <c r="A218" s="73">
        <v>44413</v>
      </c>
      <c r="B218" s="76">
        <v>1.3173999999999999</v>
      </c>
      <c r="C218" s="76">
        <v>1.3058000000000001</v>
      </c>
      <c r="D218" s="75">
        <v>2.2157</v>
      </c>
    </row>
    <row r="219" spans="1:5">
      <c r="A219" s="73">
        <v>44414</v>
      </c>
      <c r="B219" s="76">
        <v>1.3173999999999999</v>
      </c>
      <c r="C219" s="76">
        <v>1.3058000000000001</v>
      </c>
      <c r="D219" s="75">
        <v>2.2157</v>
      </c>
    </row>
    <row r="220" spans="1:5">
      <c r="A220" s="73">
        <v>44415</v>
      </c>
      <c r="B220" s="74">
        <v>1.3017000000000001</v>
      </c>
      <c r="C220" s="76">
        <v>1.2892999999999999</v>
      </c>
      <c r="D220" s="75">
        <v>2.2090999999999998</v>
      </c>
    </row>
    <row r="221" spans="1:5">
      <c r="A221" s="73">
        <v>44416</v>
      </c>
      <c r="B221" s="74">
        <v>1.3017000000000001</v>
      </c>
      <c r="C221" s="76">
        <v>1.2892999999999999</v>
      </c>
      <c r="D221" s="75">
        <v>2.2090999999999998</v>
      </c>
    </row>
    <row r="222" spans="1:5">
      <c r="A222" s="73">
        <v>44417</v>
      </c>
      <c r="B222" s="74">
        <v>1.3017000000000001</v>
      </c>
      <c r="C222" s="76">
        <v>1.2892999999999999</v>
      </c>
      <c r="D222" s="75">
        <v>2.2090999999999998</v>
      </c>
    </row>
    <row r="223" spans="1:5">
      <c r="A223" s="73">
        <v>44418</v>
      </c>
      <c r="B223" s="74">
        <v>1.3017000000000001</v>
      </c>
      <c r="C223" s="76">
        <v>1.2892999999999999</v>
      </c>
      <c r="D223" s="75">
        <v>2.2090999999999998</v>
      </c>
    </row>
    <row r="224" spans="1:5">
      <c r="A224" s="73">
        <v>44419</v>
      </c>
      <c r="B224" s="74">
        <v>1.3017000000000001</v>
      </c>
      <c r="C224" s="76">
        <v>1.2892999999999999</v>
      </c>
      <c r="D224" s="75">
        <v>2.2090999999999998</v>
      </c>
      <c r="E224" s="53"/>
    </row>
    <row r="225" spans="1:4">
      <c r="A225" s="73">
        <v>44420</v>
      </c>
      <c r="B225" s="74">
        <v>1.3017000000000001</v>
      </c>
      <c r="C225" s="76">
        <v>1.2892999999999999</v>
      </c>
      <c r="D225" s="75">
        <v>2.2090999999999998</v>
      </c>
    </row>
    <row r="226" spans="1:4">
      <c r="A226" s="73">
        <v>44421</v>
      </c>
      <c r="B226" s="74">
        <v>1.3017000000000001</v>
      </c>
      <c r="C226" s="76">
        <v>1.2892999999999999</v>
      </c>
      <c r="D226" s="75">
        <v>2.2090999999999998</v>
      </c>
    </row>
    <row r="227" spans="1:4">
      <c r="A227" s="73">
        <v>44422</v>
      </c>
      <c r="B227" s="74">
        <v>1.3017000000000001</v>
      </c>
      <c r="C227" s="76">
        <v>1.2892999999999999</v>
      </c>
      <c r="D227" s="75">
        <v>2.2090999999999998</v>
      </c>
    </row>
    <row r="228" spans="1:4">
      <c r="A228" s="73">
        <v>44423</v>
      </c>
      <c r="B228" s="74">
        <v>1.3017000000000001</v>
      </c>
      <c r="C228" s="76">
        <v>1.2892999999999999</v>
      </c>
      <c r="D228" s="75">
        <v>2.2090999999999998</v>
      </c>
    </row>
    <row r="229" spans="1:4">
      <c r="A229" s="73">
        <v>44424</v>
      </c>
      <c r="B229" s="74">
        <v>1.3017000000000001</v>
      </c>
      <c r="C229" s="76">
        <v>1.2892999999999999</v>
      </c>
      <c r="D229" s="75">
        <v>2.2090999999999998</v>
      </c>
    </row>
    <row r="230" spans="1:4">
      <c r="A230" s="73">
        <v>44425</v>
      </c>
      <c r="B230" s="74">
        <v>1.3017000000000001</v>
      </c>
      <c r="C230" s="76">
        <v>1.2892999999999999</v>
      </c>
      <c r="D230" s="75">
        <v>2.2090999999999998</v>
      </c>
    </row>
    <row r="231" spans="1:4">
      <c r="A231" s="73">
        <v>44426</v>
      </c>
      <c r="B231" s="74">
        <v>1.3017000000000001</v>
      </c>
      <c r="C231" s="76">
        <v>1.2892999999999999</v>
      </c>
      <c r="D231" s="75">
        <v>2.2090999999999998</v>
      </c>
    </row>
    <row r="232" spans="1:4">
      <c r="A232" s="73">
        <v>44427</v>
      </c>
      <c r="B232" s="74">
        <v>1.3017000000000001</v>
      </c>
      <c r="C232" s="76">
        <v>1.2892999999999999</v>
      </c>
      <c r="D232" s="75">
        <v>2.2090999999999998</v>
      </c>
    </row>
    <row r="233" spans="1:4">
      <c r="A233" s="73">
        <v>44428</v>
      </c>
      <c r="B233" s="74">
        <v>1.3017000000000001</v>
      </c>
      <c r="C233" s="76">
        <v>1.2892999999999999</v>
      </c>
      <c r="D233" s="75">
        <v>2.2090999999999998</v>
      </c>
    </row>
    <row r="234" spans="1:4">
      <c r="A234" s="73">
        <v>44429</v>
      </c>
      <c r="B234" s="74">
        <v>1.276</v>
      </c>
      <c r="C234" s="74">
        <v>1.2612000000000001</v>
      </c>
      <c r="D234" s="75">
        <v>2.2223000000000002</v>
      </c>
    </row>
    <row r="235" spans="1:4">
      <c r="A235" s="73">
        <v>44430</v>
      </c>
      <c r="B235" s="74">
        <v>1.276</v>
      </c>
      <c r="C235" s="74">
        <v>1.2612000000000001</v>
      </c>
      <c r="D235" s="75">
        <v>2.2223000000000002</v>
      </c>
    </row>
    <row r="236" spans="1:4">
      <c r="A236" s="73">
        <v>44431</v>
      </c>
      <c r="B236" s="74">
        <v>1.276</v>
      </c>
      <c r="C236" s="74">
        <v>1.2612000000000001</v>
      </c>
      <c r="D236" s="75">
        <v>2.2223000000000002</v>
      </c>
    </row>
    <row r="237" spans="1:4">
      <c r="A237" s="73">
        <v>44432</v>
      </c>
      <c r="B237" s="74">
        <v>1.276</v>
      </c>
      <c r="C237" s="74">
        <v>1.2612000000000001</v>
      </c>
      <c r="D237" s="75">
        <v>2.2223000000000002</v>
      </c>
    </row>
    <row r="238" spans="1:4">
      <c r="A238" s="73">
        <v>44433</v>
      </c>
      <c r="B238" s="76">
        <v>1.2942</v>
      </c>
      <c r="C238" s="74">
        <v>1.2802</v>
      </c>
      <c r="D238" s="75">
        <v>2.2521</v>
      </c>
    </row>
    <row r="239" spans="1:4">
      <c r="A239" s="73">
        <v>44434</v>
      </c>
      <c r="B239" s="76">
        <v>1.2942</v>
      </c>
      <c r="C239" s="74">
        <v>1.2802</v>
      </c>
      <c r="D239" s="75">
        <v>2.2521</v>
      </c>
    </row>
    <row r="240" spans="1:4">
      <c r="A240" s="73">
        <v>44435</v>
      </c>
      <c r="B240" s="76">
        <v>1.2942</v>
      </c>
      <c r="C240" s="74">
        <v>1.2802</v>
      </c>
      <c r="D240" s="75">
        <v>2.2521</v>
      </c>
    </row>
    <row r="241" spans="1:5">
      <c r="A241" s="73">
        <v>44436</v>
      </c>
      <c r="B241" s="76">
        <v>1.2942</v>
      </c>
      <c r="C241" s="74">
        <v>1.2802</v>
      </c>
      <c r="D241" s="75">
        <v>2.2521</v>
      </c>
    </row>
    <row r="242" spans="1:5">
      <c r="A242" s="73">
        <v>44437</v>
      </c>
      <c r="B242" s="76">
        <v>1.2942</v>
      </c>
      <c r="C242" s="74">
        <v>1.2802</v>
      </c>
      <c r="D242" s="75">
        <v>2.2521</v>
      </c>
    </row>
    <row r="243" spans="1:5">
      <c r="A243" s="73">
        <v>44438</v>
      </c>
      <c r="B243" s="76">
        <v>1.2942</v>
      </c>
      <c r="C243" s="74">
        <v>1.2802</v>
      </c>
      <c r="D243" s="75">
        <v>2.2521</v>
      </c>
    </row>
    <row r="244" spans="1:5">
      <c r="A244" s="73">
        <v>44439</v>
      </c>
      <c r="B244" s="76">
        <v>1.2942</v>
      </c>
      <c r="C244" s="74">
        <v>1.2802</v>
      </c>
      <c r="D244" s="75">
        <v>2.2521</v>
      </c>
    </row>
    <row r="245" spans="1:5">
      <c r="A245" s="73">
        <v>44440</v>
      </c>
      <c r="B245" s="75">
        <v>1.3107</v>
      </c>
      <c r="C245" s="75">
        <v>1.2959000000000001</v>
      </c>
      <c r="D245" s="75">
        <v>2.2635999999999998</v>
      </c>
    </row>
    <row r="246" spans="1:5">
      <c r="A246" s="73">
        <v>44441</v>
      </c>
      <c r="B246" s="75">
        <v>1.3107</v>
      </c>
      <c r="C246" s="75">
        <v>1.2959000000000001</v>
      </c>
      <c r="D246" s="75">
        <v>2.2635999999999998</v>
      </c>
    </row>
    <row r="247" spans="1:5">
      <c r="A247" s="73">
        <v>44442</v>
      </c>
      <c r="B247" s="75">
        <v>1.3107</v>
      </c>
      <c r="C247" s="75">
        <v>1.2959000000000001</v>
      </c>
      <c r="D247" s="75">
        <v>2.2635999999999998</v>
      </c>
    </row>
    <row r="248" spans="1:5">
      <c r="A248" s="73">
        <v>44443</v>
      </c>
      <c r="B248" s="75">
        <v>1.3107</v>
      </c>
      <c r="C248" s="75">
        <v>1.2959000000000001</v>
      </c>
      <c r="D248" s="75">
        <v>2.2635999999999998</v>
      </c>
    </row>
    <row r="249" spans="1:5">
      <c r="A249" s="73">
        <v>44444</v>
      </c>
      <c r="B249" s="75">
        <v>1.3107</v>
      </c>
      <c r="C249" s="75">
        <v>1.2959000000000001</v>
      </c>
      <c r="D249" s="75">
        <v>2.2635999999999998</v>
      </c>
      <c r="E249" s="53"/>
    </row>
    <row r="250" spans="1:5">
      <c r="A250" s="73">
        <v>44445</v>
      </c>
      <c r="B250" s="75">
        <v>1.3107</v>
      </c>
      <c r="C250" s="75">
        <v>1.2959000000000001</v>
      </c>
      <c r="D250" s="75">
        <v>2.2635999999999998</v>
      </c>
    </row>
    <row r="251" spans="1:5">
      <c r="A251" s="73">
        <v>44446</v>
      </c>
      <c r="B251" s="75">
        <v>1.3107</v>
      </c>
      <c r="C251" s="75">
        <v>1.2959000000000001</v>
      </c>
      <c r="D251" s="75">
        <v>2.2635999999999998</v>
      </c>
    </row>
    <row r="252" spans="1:5">
      <c r="A252" s="73">
        <v>44447</v>
      </c>
      <c r="B252" s="75">
        <v>1.3107</v>
      </c>
      <c r="C252" s="75">
        <v>1.2959000000000001</v>
      </c>
      <c r="D252" s="75">
        <v>2.2635999999999998</v>
      </c>
    </row>
    <row r="253" spans="1:5">
      <c r="A253" s="73">
        <v>44448</v>
      </c>
      <c r="B253" s="75">
        <v>1.3107</v>
      </c>
      <c r="C253" s="75">
        <v>1.2959000000000001</v>
      </c>
      <c r="D253" s="75">
        <v>2.2635999999999998</v>
      </c>
    </row>
    <row r="254" spans="1:5">
      <c r="A254" s="73">
        <v>44449</v>
      </c>
      <c r="B254" s="75">
        <v>1.3107</v>
      </c>
      <c r="C254" s="75">
        <v>1.2959000000000001</v>
      </c>
      <c r="D254" s="75">
        <v>2.2635999999999998</v>
      </c>
    </row>
    <row r="255" spans="1:5">
      <c r="A255" s="73">
        <v>44450</v>
      </c>
      <c r="B255" s="75">
        <v>1.3182</v>
      </c>
      <c r="C255" s="75">
        <v>1.3058000000000001</v>
      </c>
      <c r="D255" s="77">
        <v>2.2652999999999999</v>
      </c>
    </row>
    <row r="256" spans="1:5">
      <c r="A256" s="73">
        <v>44451</v>
      </c>
      <c r="B256" s="75">
        <v>1.3182</v>
      </c>
      <c r="C256" s="75">
        <v>1.3058000000000001</v>
      </c>
      <c r="D256" s="77">
        <v>2.2652999999999999</v>
      </c>
    </row>
    <row r="257" spans="1:4">
      <c r="A257" s="73">
        <v>44452</v>
      </c>
      <c r="B257" s="75">
        <v>1.3182</v>
      </c>
      <c r="C257" s="75">
        <v>1.3058000000000001</v>
      </c>
      <c r="D257" s="77">
        <v>2.2652999999999999</v>
      </c>
    </row>
    <row r="258" spans="1:4">
      <c r="A258" s="73">
        <v>44453</v>
      </c>
      <c r="B258" s="75">
        <v>1.3182</v>
      </c>
      <c r="C258" s="75">
        <v>1.3058000000000001</v>
      </c>
      <c r="D258" s="77">
        <v>2.2652999999999999</v>
      </c>
    </row>
    <row r="259" spans="1:4">
      <c r="A259" s="73">
        <v>44454</v>
      </c>
      <c r="B259" s="75">
        <v>1.3182</v>
      </c>
      <c r="C259" s="75">
        <v>1.3058000000000001</v>
      </c>
      <c r="D259" s="77">
        <v>2.2652999999999999</v>
      </c>
    </row>
    <row r="260" spans="1:4">
      <c r="A260" s="73">
        <v>44455</v>
      </c>
      <c r="B260" s="75">
        <v>1.3182</v>
      </c>
      <c r="C260" s="75">
        <v>1.3058000000000001</v>
      </c>
      <c r="D260" s="77">
        <v>2.2652999999999999</v>
      </c>
    </row>
    <row r="261" spans="1:4">
      <c r="A261" s="73">
        <v>44456</v>
      </c>
      <c r="B261" s="75">
        <v>1.3182</v>
      </c>
      <c r="C261" s="75">
        <v>1.3058000000000001</v>
      </c>
      <c r="D261" s="77">
        <v>2.2652999999999999</v>
      </c>
    </row>
    <row r="262" spans="1:4">
      <c r="A262" s="73">
        <v>44457</v>
      </c>
      <c r="B262" s="77">
        <v>1.3396999999999999</v>
      </c>
      <c r="C262" s="77">
        <v>1.3281000000000001</v>
      </c>
      <c r="D262" s="75">
        <v>2.2909000000000002</v>
      </c>
    </row>
    <row r="263" spans="1:4">
      <c r="A263" s="73">
        <v>44458</v>
      </c>
      <c r="B263" s="77">
        <v>1.3396999999999999</v>
      </c>
      <c r="C263" s="77">
        <v>1.3281000000000001</v>
      </c>
      <c r="D263" s="75">
        <v>2.2909000000000002</v>
      </c>
    </row>
    <row r="264" spans="1:4">
      <c r="A264" s="73">
        <v>44459</v>
      </c>
      <c r="B264" s="77">
        <v>1.3396999999999999</v>
      </c>
      <c r="C264" s="77">
        <v>1.3281000000000001</v>
      </c>
      <c r="D264" s="75">
        <v>2.2909000000000002</v>
      </c>
    </row>
    <row r="265" spans="1:4">
      <c r="A265" s="73">
        <v>44460</v>
      </c>
      <c r="B265" s="77">
        <v>1.3396999999999999</v>
      </c>
      <c r="C265" s="77">
        <v>1.3281000000000001</v>
      </c>
      <c r="D265" s="75">
        <v>2.2909000000000002</v>
      </c>
    </row>
    <row r="266" spans="1:4">
      <c r="A266" s="73">
        <v>44461</v>
      </c>
      <c r="B266" s="77">
        <v>1.3396999999999999</v>
      </c>
      <c r="C266" s="77">
        <v>1.3281000000000001</v>
      </c>
      <c r="D266" s="75">
        <v>2.2909000000000002</v>
      </c>
    </row>
    <row r="267" spans="1:4">
      <c r="A267" s="73">
        <v>44462</v>
      </c>
      <c r="B267" s="77">
        <v>1.3396999999999999</v>
      </c>
      <c r="C267" s="77">
        <v>1.3281000000000001</v>
      </c>
      <c r="D267" s="75">
        <v>2.2909000000000002</v>
      </c>
    </row>
    <row r="268" spans="1:4">
      <c r="A268" s="73">
        <v>44463</v>
      </c>
      <c r="B268" s="77">
        <v>1.3396999999999999</v>
      </c>
      <c r="C268" s="77">
        <v>1.3281000000000001</v>
      </c>
      <c r="D268" s="75">
        <v>2.2909000000000002</v>
      </c>
    </row>
    <row r="269" spans="1:4">
      <c r="A269" s="73">
        <v>44464</v>
      </c>
      <c r="B269" s="77">
        <v>1.3396999999999999</v>
      </c>
      <c r="C269" s="77">
        <v>1.3281000000000001</v>
      </c>
      <c r="D269" s="75">
        <v>2.2909000000000002</v>
      </c>
    </row>
    <row r="270" spans="1:4">
      <c r="A270" s="73">
        <v>44465</v>
      </c>
      <c r="B270" s="77">
        <v>1.3396999999999999</v>
      </c>
      <c r="C270" s="77">
        <v>1.3281000000000001</v>
      </c>
      <c r="D270" s="75">
        <v>2.2909000000000002</v>
      </c>
    </row>
    <row r="271" spans="1:4">
      <c r="A271" s="73">
        <v>44466</v>
      </c>
      <c r="B271" s="77">
        <v>1.3396999999999999</v>
      </c>
      <c r="C271" s="77">
        <v>1.3281000000000001</v>
      </c>
      <c r="D271" s="75">
        <v>2.2909000000000002</v>
      </c>
    </row>
    <row r="272" spans="1:4">
      <c r="A272" s="73">
        <v>44467</v>
      </c>
      <c r="B272" s="77">
        <v>1.3653</v>
      </c>
      <c r="C272" s="77">
        <v>1.3553999999999999</v>
      </c>
      <c r="D272" s="75">
        <v>2.3157000000000001</v>
      </c>
    </row>
    <row r="273" spans="1:4">
      <c r="A273" s="73">
        <v>44468</v>
      </c>
      <c r="B273" s="77">
        <v>1.3653</v>
      </c>
      <c r="C273" s="77">
        <v>1.3553999999999999</v>
      </c>
      <c r="D273" s="75">
        <v>2.3157000000000001</v>
      </c>
    </row>
    <row r="274" spans="1:4">
      <c r="A274" s="73">
        <v>44469</v>
      </c>
      <c r="B274" s="77">
        <v>1.3653</v>
      </c>
      <c r="C274" s="77">
        <v>1.3553999999999999</v>
      </c>
      <c r="D274" s="75">
        <v>2.3157000000000001</v>
      </c>
    </row>
    <row r="275" spans="1:4">
      <c r="A275" s="73">
        <v>44470</v>
      </c>
      <c r="B275" s="77">
        <v>1.3694</v>
      </c>
      <c r="C275" s="77">
        <v>1.3594999999999999</v>
      </c>
      <c r="D275" s="77">
        <v>2.319</v>
      </c>
    </row>
    <row r="276" spans="1:4">
      <c r="A276" s="73">
        <v>44471</v>
      </c>
      <c r="B276" s="77">
        <v>1.3694</v>
      </c>
      <c r="C276" s="77">
        <v>1.3594999999999999</v>
      </c>
      <c r="D276" s="77">
        <v>2.319</v>
      </c>
    </row>
    <row r="277" spans="1:4">
      <c r="A277" s="73">
        <v>44472</v>
      </c>
      <c r="B277" s="77">
        <v>1.3694</v>
      </c>
      <c r="C277" s="77">
        <v>1.3594999999999999</v>
      </c>
      <c r="D277" s="77">
        <v>2.319</v>
      </c>
    </row>
    <row r="278" spans="1:4">
      <c r="A278" s="73">
        <v>44473</v>
      </c>
      <c r="B278" s="77">
        <v>1.3694</v>
      </c>
      <c r="C278" s="77">
        <v>1.3594999999999999</v>
      </c>
      <c r="D278" s="77">
        <v>2.319</v>
      </c>
    </row>
    <row r="279" spans="1:4">
      <c r="A279" s="73">
        <v>44474</v>
      </c>
      <c r="B279" s="77">
        <v>1.3884000000000001</v>
      </c>
      <c r="C279" s="77">
        <v>1.3793</v>
      </c>
      <c r="D279" s="77">
        <v>2.3620000000000001</v>
      </c>
    </row>
    <row r="280" spans="1:4">
      <c r="A280" s="73">
        <v>44475</v>
      </c>
      <c r="B280" s="77">
        <v>1.3884000000000001</v>
      </c>
      <c r="C280" s="77">
        <v>1.3793</v>
      </c>
      <c r="D280" s="77">
        <v>2.3620000000000001</v>
      </c>
    </row>
    <row r="281" spans="1:4">
      <c r="A281" s="73">
        <v>44476</v>
      </c>
      <c r="B281" s="77">
        <v>1.3884000000000001</v>
      </c>
      <c r="C281" s="77">
        <v>1.3793</v>
      </c>
      <c r="D281" s="77">
        <v>2.3620000000000001</v>
      </c>
    </row>
    <row r="282" spans="1:4">
      <c r="A282" s="73">
        <v>44477</v>
      </c>
      <c r="B282" s="77">
        <v>1.3884000000000001</v>
      </c>
      <c r="C282" s="77">
        <v>1.3793</v>
      </c>
      <c r="D282" s="77">
        <v>2.3620000000000001</v>
      </c>
    </row>
    <row r="283" spans="1:4">
      <c r="A283" s="73">
        <v>44478</v>
      </c>
      <c r="B283" s="74">
        <v>1.4165000000000001</v>
      </c>
      <c r="C283" s="76">
        <v>1.4074</v>
      </c>
      <c r="D283" s="76">
        <v>2.3908999999999998</v>
      </c>
    </row>
    <row r="284" spans="1:4">
      <c r="A284" s="73">
        <v>44479</v>
      </c>
      <c r="B284" s="74">
        <v>1.4165000000000001</v>
      </c>
      <c r="C284" s="76">
        <v>1.4074</v>
      </c>
      <c r="D284" s="76">
        <v>2.3908999999999998</v>
      </c>
    </row>
    <row r="285" spans="1:4">
      <c r="A285" s="73">
        <v>44480</v>
      </c>
      <c r="B285" s="74">
        <v>1.4165000000000001</v>
      </c>
      <c r="C285" s="76">
        <v>1.4074</v>
      </c>
      <c r="D285" s="76">
        <v>2.3908999999999998</v>
      </c>
    </row>
    <row r="286" spans="1:4">
      <c r="A286" s="73">
        <v>44481</v>
      </c>
      <c r="B286" s="74">
        <v>1.4165000000000001</v>
      </c>
      <c r="C286" s="76">
        <v>1.4074</v>
      </c>
      <c r="D286" s="76">
        <v>2.3908999999999998</v>
      </c>
    </row>
    <row r="287" spans="1:4">
      <c r="A287" s="73">
        <v>44482</v>
      </c>
      <c r="B287" s="74">
        <v>1.4165000000000001</v>
      </c>
      <c r="C287" s="76">
        <v>1.4074</v>
      </c>
      <c r="D287" s="76">
        <v>2.3908999999999998</v>
      </c>
    </row>
    <row r="288" spans="1:4">
      <c r="A288" s="73">
        <v>44483</v>
      </c>
      <c r="B288" s="74">
        <v>1.4165000000000001</v>
      </c>
      <c r="C288" s="76">
        <v>1.4074</v>
      </c>
      <c r="D288" s="76">
        <v>2.3908999999999998</v>
      </c>
    </row>
    <row r="289" spans="1:5">
      <c r="A289" s="73">
        <v>44484</v>
      </c>
      <c r="B289" s="74">
        <v>1.4339</v>
      </c>
      <c r="C289" s="76">
        <v>1.4207000000000001</v>
      </c>
      <c r="D289" s="74">
        <v>2.4809999999999999</v>
      </c>
    </row>
    <row r="290" spans="1:5">
      <c r="A290" s="73">
        <v>44485</v>
      </c>
      <c r="B290" s="74">
        <v>1.4339</v>
      </c>
      <c r="C290" s="76">
        <v>1.4207000000000001</v>
      </c>
      <c r="D290" s="74">
        <v>2.4809999999999999</v>
      </c>
    </row>
    <row r="291" spans="1:5">
      <c r="A291" s="73">
        <v>44486</v>
      </c>
      <c r="B291" s="74">
        <v>1.4339</v>
      </c>
      <c r="C291" s="76">
        <v>1.4207000000000001</v>
      </c>
      <c r="D291" s="74">
        <v>2.4809999999999999</v>
      </c>
    </row>
    <row r="292" spans="1:5">
      <c r="A292" s="73">
        <v>44487</v>
      </c>
      <c r="B292" s="74">
        <v>1.4339</v>
      </c>
      <c r="C292" s="76">
        <v>1.4207000000000001</v>
      </c>
      <c r="D292" s="74">
        <v>2.4809999999999999</v>
      </c>
    </row>
    <row r="293" spans="1:5">
      <c r="A293" s="73">
        <v>44488</v>
      </c>
      <c r="B293" s="74">
        <v>1.4339</v>
      </c>
      <c r="C293" s="76">
        <v>1.4207000000000001</v>
      </c>
      <c r="D293" s="74">
        <v>2.4809999999999999</v>
      </c>
    </row>
    <row r="294" spans="1:5">
      <c r="A294" s="73">
        <v>44489</v>
      </c>
      <c r="B294" s="74">
        <v>1.4339</v>
      </c>
      <c r="C294" s="76">
        <v>1.4207000000000001</v>
      </c>
      <c r="D294" s="74">
        <v>2.4809999999999999</v>
      </c>
    </row>
    <row r="295" spans="1:5">
      <c r="A295" s="73">
        <v>44490</v>
      </c>
      <c r="B295" s="74">
        <v>1.4339</v>
      </c>
      <c r="C295" s="76">
        <v>1.4207000000000001</v>
      </c>
      <c r="D295" s="74">
        <v>2.4809999999999999</v>
      </c>
      <c r="E295" s="45"/>
    </row>
    <row r="296" spans="1:5">
      <c r="A296" s="73">
        <v>44491</v>
      </c>
      <c r="B296" s="74">
        <v>1.4339</v>
      </c>
      <c r="C296" s="76">
        <v>1.4207000000000001</v>
      </c>
      <c r="D296" s="74">
        <v>2.4809999999999999</v>
      </c>
    </row>
    <row r="297" spans="1:5">
      <c r="A297" s="73">
        <v>44492</v>
      </c>
      <c r="B297" s="74">
        <v>1.4339</v>
      </c>
      <c r="C297" s="76">
        <v>1.4207000000000001</v>
      </c>
      <c r="D297" s="74">
        <v>2.4809999999999999</v>
      </c>
    </row>
    <row r="298" spans="1:5">
      <c r="A298" s="73">
        <v>44493</v>
      </c>
      <c r="B298" s="74">
        <v>1.4339</v>
      </c>
      <c r="C298" s="76">
        <v>1.4207000000000001</v>
      </c>
      <c r="D298" s="74">
        <v>2.4809999999999999</v>
      </c>
    </row>
    <row r="299" spans="1:5">
      <c r="A299" s="73">
        <v>44494</v>
      </c>
      <c r="B299" s="74">
        <v>1.4339</v>
      </c>
      <c r="C299" s="76">
        <v>1.4207000000000001</v>
      </c>
      <c r="D299" s="74">
        <v>2.4809999999999999</v>
      </c>
    </row>
    <row r="300" spans="1:5">
      <c r="A300" s="73">
        <v>44495</v>
      </c>
      <c r="B300" s="74">
        <v>1.4339</v>
      </c>
      <c r="C300" s="76">
        <v>1.4207000000000001</v>
      </c>
      <c r="D300" s="74">
        <v>2.4809999999999999</v>
      </c>
    </row>
    <row r="301" spans="1:5">
      <c r="A301" s="73">
        <v>44496</v>
      </c>
      <c r="B301" s="74">
        <v>1.4496</v>
      </c>
      <c r="C301" s="76">
        <v>1.4321999999999999</v>
      </c>
      <c r="D301" s="76">
        <v>2.4883999999999999</v>
      </c>
    </row>
    <row r="302" spans="1:5">
      <c r="A302" s="73">
        <v>44497</v>
      </c>
      <c r="B302" s="74">
        <v>1.4496</v>
      </c>
      <c r="C302" s="76">
        <v>1.4321999999999999</v>
      </c>
      <c r="D302" s="76">
        <v>2.4883999999999999</v>
      </c>
    </row>
    <row r="303" spans="1:5">
      <c r="A303" s="73">
        <v>44498</v>
      </c>
      <c r="B303" s="74">
        <v>1.4496</v>
      </c>
      <c r="C303" s="76">
        <v>1.4321999999999999</v>
      </c>
      <c r="D303" s="76">
        <v>2.4883999999999999</v>
      </c>
    </row>
    <row r="304" spans="1:5">
      <c r="A304" s="73">
        <v>44499</v>
      </c>
      <c r="B304" s="76">
        <v>1.4256</v>
      </c>
      <c r="C304" s="76">
        <v>1.4074</v>
      </c>
      <c r="D304" s="76">
        <v>2.4668999999999999</v>
      </c>
    </row>
    <row r="305" spans="1:4">
      <c r="A305" s="73">
        <v>44500</v>
      </c>
      <c r="B305" s="76">
        <v>1.4256</v>
      </c>
      <c r="C305" s="76">
        <v>1.4074</v>
      </c>
      <c r="D305" s="76">
        <v>2.4668999999999999</v>
      </c>
    </row>
    <row r="306" spans="1:4">
      <c r="A306" s="73">
        <v>44501</v>
      </c>
      <c r="B306" s="76">
        <v>1.4256</v>
      </c>
      <c r="C306" s="76">
        <v>1.4074</v>
      </c>
      <c r="D306" s="76">
        <v>2.4668999999999999</v>
      </c>
    </row>
    <row r="307" spans="1:4">
      <c r="A307" s="73">
        <v>44502</v>
      </c>
      <c r="B307" s="76">
        <v>1.4256</v>
      </c>
      <c r="C307" s="76">
        <v>1.4074</v>
      </c>
      <c r="D307" s="76">
        <v>2.4668999999999999</v>
      </c>
    </row>
    <row r="308" spans="1:4">
      <c r="A308" s="73">
        <v>44503</v>
      </c>
      <c r="B308" s="76">
        <v>1.4256</v>
      </c>
      <c r="C308" s="76">
        <v>1.4074</v>
      </c>
      <c r="D308" s="76">
        <v>2.4668999999999999</v>
      </c>
    </row>
    <row r="309" spans="1:4">
      <c r="A309" s="73">
        <v>44504</v>
      </c>
      <c r="B309" s="76">
        <v>1.4612000000000001</v>
      </c>
      <c r="C309" s="76">
        <v>1.4636</v>
      </c>
      <c r="D309" s="74">
        <v>2.4620000000000002</v>
      </c>
    </row>
    <row r="310" spans="1:4">
      <c r="A310" s="73">
        <v>44505</v>
      </c>
      <c r="B310" s="76">
        <v>1.4612000000000001</v>
      </c>
      <c r="C310" s="76">
        <v>1.4636</v>
      </c>
      <c r="D310" s="74">
        <v>2.4620000000000002</v>
      </c>
    </row>
    <row r="311" spans="1:4">
      <c r="A311" s="73">
        <v>44506</v>
      </c>
      <c r="B311" s="76">
        <v>1.4612000000000001</v>
      </c>
      <c r="C311" s="76">
        <v>1.4636</v>
      </c>
      <c r="D311" s="74">
        <v>2.4620000000000002</v>
      </c>
    </row>
    <row r="312" spans="1:4">
      <c r="A312" s="73">
        <v>44507</v>
      </c>
      <c r="B312" s="76">
        <v>1.4612000000000001</v>
      </c>
      <c r="C312" s="76">
        <v>1.4636</v>
      </c>
      <c r="D312" s="74">
        <v>2.4620000000000002</v>
      </c>
    </row>
    <row r="313" spans="1:4">
      <c r="A313" s="73">
        <v>44508</v>
      </c>
      <c r="B313" s="76">
        <v>1.4612000000000001</v>
      </c>
      <c r="C313" s="76">
        <v>1.4636</v>
      </c>
      <c r="D313" s="74">
        <v>2.4620000000000002</v>
      </c>
    </row>
    <row r="314" spans="1:4">
      <c r="A314" s="73">
        <v>44509</v>
      </c>
      <c r="B314" s="76">
        <v>1.4612000000000001</v>
      </c>
      <c r="C314" s="76">
        <v>1.4636</v>
      </c>
      <c r="D314" s="74">
        <v>2.4620000000000002</v>
      </c>
    </row>
    <row r="315" spans="1:4">
      <c r="A315" s="73">
        <v>44510</v>
      </c>
      <c r="B315" s="76">
        <v>1.4612000000000001</v>
      </c>
      <c r="C315" s="76">
        <v>1.4636</v>
      </c>
      <c r="D315" s="74">
        <v>2.4620000000000002</v>
      </c>
    </row>
    <row r="316" spans="1:4">
      <c r="A316" s="73">
        <v>44511</v>
      </c>
      <c r="B316" s="76">
        <v>1.4802</v>
      </c>
      <c r="C316" s="76">
        <v>1.4843</v>
      </c>
      <c r="D316" s="74">
        <v>2.4826000000000001</v>
      </c>
    </row>
    <row r="317" spans="1:4">
      <c r="A317" s="73">
        <v>44512</v>
      </c>
      <c r="B317" s="76">
        <v>1.4802</v>
      </c>
      <c r="C317" s="76">
        <v>1.4843</v>
      </c>
      <c r="D317" s="74">
        <v>2.4826000000000001</v>
      </c>
    </row>
    <row r="318" spans="1:4">
      <c r="A318" s="73">
        <v>44513</v>
      </c>
      <c r="B318" s="76">
        <v>1.4802</v>
      </c>
      <c r="C318" s="76">
        <v>1.4843</v>
      </c>
      <c r="D318" s="74">
        <v>2.4826000000000001</v>
      </c>
    </row>
    <row r="319" spans="1:4">
      <c r="A319" s="73">
        <v>44514</v>
      </c>
      <c r="B319" s="76">
        <v>1.4802</v>
      </c>
      <c r="C319" s="76">
        <v>1.4843</v>
      </c>
      <c r="D319" s="74">
        <v>2.4826000000000001</v>
      </c>
    </row>
    <row r="320" spans="1:4">
      <c r="A320" s="73">
        <v>44515</v>
      </c>
      <c r="B320" s="76">
        <v>1.4802</v>
      </c>
      <c r="C320" s="76">
        <v>1.4843</v>
      </c>
      <c r="D320" s="74">
        <v>2.4826000000000001</v>
      </c>
    </row>
    <row r="321" spans="1:4">
      <c r="A321" s="73">
        <v>44516</v>
      </c>
      <c r="B321" s="76">
        <v>1.4802</v>
      </c>
      <c r="C321" s="76">
        <v>1.4843</v>
      </c>
      <c r="D321" s="74">
        <v>2.4826000000000001</v>
      </c>
    </row>
    <row r="322" spans="1:4">
      <c r="A322" s="73">
        <v>44517</v>
      </c>
      <c r="B322" s="76">
        <v>1.4496</v>
      </c>
      <c r="C322" s="76">
        <v>1.4503999999999999</v>
      </c>
      <c r="D322" s="74">
        <v>2.4975000000000001</v>
      </c>
    </row>
    <row r="323" spans="1:4">
      <c r="A323" s="73">
        <v>44518</v>
      </c>
      <c r="B323" s="76">
        <v>1.4496</v>
      </c>
      <c r="C323" s="76">
        <v>1.4503999999999999</v>
      </c>
      <c r="D323" s="74">
        <v>2.4975000000000001</v>
      </c>
    </row>
    <row r="324" spans="1:4">
      <c r="A324" s="73">
        <v>44519</v>
      </c>
      <c r="B324" s="76">
        <v>1.4496</v>
      </c>
      <c r="C324" s="76">
        <v>1.4503999999999999</v>
      </c>
      <c r="D324" s="74">
        <v>2.4975000000000001</v>
      </c>
    </row>
    <row r="325" spans="1:4">
      <c r="A325" s="73">
        <v>44520</v>
      </c>
      <c r="B325" s="76">
        <v>1.4496</v>
      </c>
      <c r="C325" s="76">
        <v>1.4503999999999999</v>
      </c>
      <c r="D325" s="74">
        <v>2.4975000000000001</v>
      </c>
    </row>
    <row r="326" spans="1:4">
      <c r="A326" s="73">
        <v>44521</v>
      </c>
      <c r="B326" s="76">
        <v>1.4496</v>
      </c>
      <c r="C326" s="76">
        <v>1.4503999999999999</v>
      </c>
      <c r="D326" s="74">
        <v>2.4975000000000001</v>
      </c>
    </row>
    <row r="327" spans="1:4">
      <c r="A327" s="73">
        <v>44522</v>
      </c>
      <c r="B327" s="76">
        <v>1.4496</v>
      </c>
      <c r="C327" s="76">
        <v>1.4503999999999999</v>
      </c>
      <c r="D327" s="74">
        <v>2.4975000000000001</v>
      </c>
    </row>
    <row r="328" spans="1:4">
      <c r="A328" s="73">
        <v>44523</v>
      </c>
      <c r="B328" s="76">
        <v>1.4496</v>
      </c>
      <c r="C328" s="76">
        <v>1.4503999999999999</v>
      </c>
      <c r="D328" s="74">
        <v>2.4975000000000001</v>
      </c>
    </row>
    <row r="329" spans="1:4">
      <c r="A329" s="73">
        <v>44524</v>
      </c>
      <c r="B329" s="76">
        <v>1.4496</v>
      </c>
      <c r="C329" s="76">
        <v>1.4503999999999999</v>
      </c>
      <c r="D329" s="74">
        <v>2.4975000000000001</v>
      </c>
    </row>
    <row r="330" spans="1:4">
      <c r="A330" s="73">
        <v>44525</v>
      </c>
      <c r="B330" s="76">
        <v>1.4496</v>
      </c>
      <c r="C330" s="76">
        <v>1.4503999999999999</v>
      </c>
      <c r="D330" s="74">
        <v>2.4975000000000001</v>
      </c>
    </row>
    <row r="331" spans="1:4">
      <c r="A331" s="73">
        <v>44526</v>
      </c>
      <c r="B331" s="76">
        <v>1.4496</v>
      </c>
      <c r="C331" s="76">
        <v>1.4503999999999999</v>
      </c>
      <c r="D331" s="74">
        <v>2.4975000000000001</v>
      </c>
    </row>
    <row r="332" spans="1:4">
      <c r="A332" s="73">
        <v>44527</v>
      </c>
      <c r="B332" s="76">
        <v>1.4496</v>
      </c>
      <c r="C332" s="76">
        <v>1.4503999999999999</v>
      </c>
      <c r="D332" s="74">
        <v>2.4975000000000001</v>
      </c>
    </row>
    <row r="333" spans="1:4">
      <c r="A333" s="73">
        <v>44528</v>
      </c>
      <c r="B333" s="76">
        <v>1.4496</v>
      </c>
      <c r="C333" s="76">
        <v>1.4503999999999999</v>
      </c>
      <c r="D333" s="74">
        <v>2.4975000000000001</v>
      </c>
    </row>
    <row r="334" spans="1:4">
      <c r="A334" s="73">
        <v>44529</v>
      </c>
      <c r="B334" s="76">
        <v>1.4496</v>
      </c>
      <c r="C334" s="76">
        <v>1.4503999999999999</v>
      </c>
      <c r="D334" s="74">
        <v>2.4975000000000001</v>
      </c>
    </row>
    <row r="335" spans="1:4">
      <c r="A335" s="73">
        <v>44530</v>
      </c>
      <c r="B335" s="74">
        <v>1.3900999999999999</v>
      </c>
      <c r="C335" s="74">
        <v>1.3875999999999999</v>
      </c>
      <c r="D335" s="74">
        <v>2.4569999999999999</v>
      </c>
    </row>
    <row r="336" spans="1:4">
      <c r="A336" s="73">
        <v>44531</v>
      </c>
      <c r="B336" s="74">
        <v>1.3900999999999999</v>
      </c>
      <c r="C336" s="74">
        <v>1.3875999999999999</v>
      </c>
      <c r="D336" s="74">
        <v>2.4569999999999999</v>
      </c>
    </row>
    <row r="337" spans="1:4">
      <c r="A337" s="73">
        <v>44532</v>
      </c>
      <c r="B337" s="74">
        <v>1.3900999999999999</v>
      </c>
      <c r="C337" s="74">
        <v>1.3875999999999999</v>
      </c>
      <c r="D337" s="74">
        <v>2.4569999999999999</v>
      </c>
    </row>
    <row r="338" spans="1:4">
      <c r="A338" s="73">
        <v>44533</v>
      </c>
      <c r="B338" s="74">
        <v>1.3900999999999999</v>
      </c>
      <c r="C338" s="74">
        <v>1.3875999999999999</v>
      </c>
      <c r="D338" s="74">
        <v>2.4569999999999999</v>
      </c>
    </row>
    <row r="339" spans="1:4">
      <c r="A339" s="73">
        <v>44534</v>
      </c>
      <c r="B339" s="74">
        <v>1.3900999999999999</v>
      </c>
      <c r="C339" s="74">
        <v>1.3875999999999999</v>
      </c>
      <c r="D339" s="74">
        <v>2.4569999999999999</v>
      </c>
    </row>
    <row r="340" spans="1:4">
      <c r="A340" s="73">
        <v>44535</v>
      </c>
      <c r="B340" s="74">
        <v>1.3900999999999999</v>
      </c>
      <c r="C340" s="74">
        <v>1.3875999999999999</v>
      </c>
      <c r="D340" s="74">
        <v>2.4569999999999999</v>
      </c>
    </row>
    <row r="341" spans="1:4">
      <c r="A341" s="73">
        <v>44536</v>
      </c>
      <c r="B341" s="74">
        <v>1.3900999999999999</v>
      </c>
      <c r="C341" s="74">
        <v>1.3875999999999999</v>
      </c>
      <c r="D341" s="74">
        <v>2.4569999999999999</v>
      </c>
    </row>
    <row r="342" spans="1:4">
      <c r="A342" s="73">
        <v>44537</v>
      </c>
      <c r="B342" s="74">
        <v>1.4016999999999999</v>
      </c>
      <c r="C342" s="74">
        <v>1.3992</v>
      </c>
      <c r="D342" s="74">
        <v>2.4653</v>
      </c>
    </row>
    <row r="343" spans="1:4">
      <c r="A343" s="73">
        <v>44538</v>
      </c>
      <c r="B343" s="74">
        <v>1.4016999999999999</v>
      </c>
      <c r="C343" s="74">
        <v>1.3992</v>
      </c>
      <c r="D343" s="74">
        <v>2.4653</v>
      </c>
    </row>
    <row r="344" spans="1:4">
      <c r="A344" s="73">
        <v>44539</v>
      </c>
      <c r="B344" s="74">
        <v>1.4016999999999999</v>
      </c>
      <c r="C344" s="74">
        <v>1.3992</v>
      </c>
      <c r="D344" s="74">
        <v>2.4653</v>
      </c>
    </row>
    <row r="345" spans="1:4">
      <c r="A345" s="73">
        <v>44540</v>
      </c>
      <c r="B345" s="74">
        <v>1.4016999999999999</v>
      </c>
      <c r="C345" s="74">
        <v>1.3992</v>
      </c>
      <c r="D345" s="74">
        <v>2.4653</v>
      </c>
    </row>
    <row r="346" spans="1:4">
      <c r="A346" s="73">
        <v>44541</v>
      </c>
      <c r="B346" s="74">
        <v>1.4016999999999999</v>
      </c>
      <c r="C346" s="74">
        <v>1.3992</v>
      </c>
      <c r="D346" s="74">
        <v>2.4653</v>
      </c>
    </row>
    <row r="347" spans="1:4">
      <c r="A347" s="73">
        <v>44542</v>
      </c>
      <c r="B347" s="74">
        <v>1.4016999999999999</v>
      </c>
      <c r="C347" s="74">
        <v>1.3992</v>
      </c>
      <c r="D347" s="74">
        <v>2.4653</v>
      </c>
    </row>
    <row r="348" spans="1:4">
      <c r="A348" s="73">
        <v>44543</v>
      </c>
      <c r="B348" s="74">
        <v>1.4016999999999999</v>
      </c>
      <c r="C348" s="74">
        <v>1.3992</v>
      </c>
      <c r="D348" s="74">
        <v>2.4653</v>
      </c>
    </row>
    <row r="349" spans="1:4">
      <c r="A349" s="73">
        <v>44544</v>
      </c>
      <c r="B349" s="74">
        <v>1.4149</v>
      </c>
      <c r="C349" s="74">
        <v>1.4091</v>
      </c>
      <c r="D349" s="74">
        <v>2.4916999999999998</v>
      </c>
    </row>
    <row r="350" spans="1:4">
      <c r="A350" s="73">
        <v>44545</v>
      </c>
      <c r="B350" s="74">
        <v>1.4149</v>
      </c>
      <c r="C350" s="74">
        <v>1.4091</v>
      </c>
      <c r="D350" s="74">
        <v>2.4916999999999998</v>
      </c>
    </row>
    <row r="351" spans="1:4">
      <c r="A351" s="73">
        <v>44546</v>
      </c>
      <c r="B351" s="74">
        <v>1.4149</v>
      </c>
      <c r="C351" s="74">
        <v>1.4091</v>
      </c>
      <c r="D351" s="74">
        <v>2.4916999999999998</v>
      </c>
    </row>
    <row r="352" spans="1:4">
      <c r="A352" s="73">
        <v>44547</v>
      </c>
      <c r="B352" s="74">
        <v>1.4149</v>
      </c>
      <c r="C352" s="74">
        <v>1.4091</v>
      </c>
      <c r="D352" s="74">
        <v>2.4916999999999998</v>
      </c>
    </row>
    <row r="353" spans="1:4">
      <c r="A353" s="73">
        <v>44548</v>
      </c>
      <c r="B353" s="74">
        <v>1.4149</v>
      </c>
      <c r="C353" s="74">
        <v>1.4091</v>
      </c>
      <c r="D353" s="74">
        <v>2.4916999999999998</v>
      </c>
    </row>
    <row r="354" spans="1:4">
      <c r="A354" s="73">
        <v>44549</v>
      </c>
      <c r="B354" s="74">
        <v>1.4149</v>
      </c>
      <c r="C354" s="74">
        <v>1.4091</v>
      </c>
      <c r="D354" s="74">
        <v>2.4916999999999998</v>
      </c>
    </row>
    <row r="355" spans="1:4">
      <c r="A355" s="73">
        <v>44550</v>
      </c>
      <c r="B355" s="74">
        <v>1.4149</v>
      </c>
      <c r="C355" s="74">
        <v>1.4091</v>
      </c>
      <c r="D355" s="74">
        <v>2.4916999999999998</v>
      </c>
    </row>
    <row r="356" spans="1:4">
      <c r="A356" s="73">
        <v>44551</v>
      </c>
      <c r="B356" s="74">
        <v>1.4149</v>
      </c>
      <c r="C356" s="74">
        <v>1.4091</v>
      </c>
      <c r="D356" s="74">
        <v>2.4916999999999998</v>
      </c>
    </row>
    <row r="357" spans="1:4">
      <c r="A357" s="73">
        <v>44552</v>
      </c>
      <c r="B357" s="74">
        <v>1.4149</v>
      </c>
      <c r="C357" s="74">
        <v>1.4091</v>
      </c>
      <c r="D357" s="74">
        <v>2.4916999999999998</v>
      </c>
    </row>
    <row r="358" spans="1:4">
      <c r="A358" s="73">
        <v>44553</v>
      </c>
      <c r="B358" s="74">
        <v>1.4025000000000001</v>
      </c>
      <c r="C358" s="74">
        <v>1.395</v>
      </c>
      <c r="D358" s="74">
        <v>2.3917000000000002</v>
      </c>
    </row>
    <row r="359" spans="1:4">
      <c r="A359" s="73">
        <v>44554</v>
      </c>
      <c r="B359" s="74">
        <v>1.4025000000000001</v>
      </c>
      <c r="C359" s="74">
        <v>1.395</v>
      </c>
      <c r="D359" s="74">
        <v>2.3917000000000002</v>
      </c>
    </row>
    <row r="360" spans="1:4">
      <c r="A360" s="73">
        <v>44555</v>
      </c>
      <c r="B360" s="74">
        <v>1.4025000000000001</v>
      </c>
      <c r="C360" s="74">
        <v>1.395</v>
      </c>
      <c r="D360" s="74">
        <v>2.3917000000000002</v>
      </c>
    </row>
    <row r="361" spans="1:4">
      <c r="A361" s="73">
        <v>44556</v>
      </c>
      <c r="B361" s="74">
        <v>1.4025000000000001</v>
      </c>
      <c r="C361" s="74">
        <v>1.395</v>
      </c>
      <c r="D361" s="74">
        <v>2.3917000000000002</v>
      </c>
    </row>
    <row r="362" spans="1:4">
      <c r="A362" s="73">
        <v>44557</v>
      </c>
      <c r="B362" s="74">
        <v>1.4025000000000001</v>
      </c>
      <c r="C362" s="74">
        <v>1.395</v>
      </c>
      <c r="D362" s="74">
        <v>2.3917000000000002</v>
      </c>
    </row>
    <row r="363" spans="1:4">
      <c r="A363" s="73">
        <v>44558</v>
      </c>
      <c r="B363" s="74">
        <v>1.4025000000000001</v>
      </c>
      <c r="C363" s="74">
        <v>1.395</v>
      </c>
      <c r="D363" s="74">
        <v>2.3917000000000002</v>
      </c>
    </row>
    <row r="364" spans="1:4">
      <c r="A364" s="73">
        <v>44559</v>
      </c>
      <c r="B364" s="74">
        <v>1.4025000000000001</v>
      </c>
      <c r="C364" s="74">
        <v>1.395</v>
      </c>
      <c r="D364" s="74">
        <v>2.3917000000000002</v>
      </c>
    </row>
    <row r="365" spans="1:4">
      <c r="A365" s="73">
        <v>44560</v>
      </c>
      <c r="B365" s="74">
        <v>1.4025000000000001</v>
      </c>
      <c r="C365" s="74">
        <v>1.395</v>
      </c>
      <c r="D365" s="74">
        <v>2.3917000000000002</v>
      </c>
    </row>
    <row r="366" spans="1:4">
      <c r="A366" s="73">
        <v>44561</v>
      </c>
      <c r="B366" s="74">
        <v>1.4025000000000001</v>
      </c>
      <c r="C366" s="74">
        <v>1.395</v>
      </c>
      <c r="D366" s="74">
        <v>2.3917000000000002</v>
      </c>
    </row>
  </sheetData>
  <mergeCells count="3">
    <mergeCell ref="F13:U15"/>
    <mergeCell ref="F29:U31"/>
    <mergeCell ref="F33:U34"/>
  </mergeCells>
  <hyperlinks>
    <hyperlink ref="F8" r:id="rId1" xr:uid="{FCCC6EB2-A3BA-41CD-99F1-8E8C126049D8}"/>
    <hyperlink ref="F7" r:id="rId2" xr:uid="{EBB09E88-7A33-4152-8084-E94E8C01852D}"/>
    <hyperlink ref="F36" r:id="rId3" xr:uid="{099BA842-0292-4C2D-963C-060445AA9AB3}"/>
    <hyperlink ref="F37" r:id="rId4" xr:uid="{015421F7-4028-4C92-B77F-4C673E10E00F}"/>
    <hyperlink ref="F38" r:id="rId5" xr:uid="{5F32118E-425A-48E5-994F-E56F54601F5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7"/>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ht="29.1">
      <c r="A1" s="70" t="s">
        <v>0</v>
      </c>
      <c r="B1" s="71" t="s">
        <v>6</v>
      </c>
      <c r="C1" s="72" t="s">
        <v>2</v>
      </c>
      <c r="D1" s="72" t="s">
        <v>3</v>
      </c>
    </row>
    <row r="2" spans="1:21">
      <c r="A2" s="73">
        <v>43831</v>
      </c>
      <c r="B2" s="74">
        <v>1.3140000000000001</v>
      </c>
      <c r="C2" s="74">
        <v>1.3058000000000001</v>
      </c>
      <c r="D2" s="74">
        <v>2.0057999999999998</v>
      </c>
    </row>
    <row r="3" spans="1:21">
      <c r="A3" s="73">
        <v>43832</v>
      </c>
      <c r="B3" s="74">
        <v>1.3140000000000001</v>
      </c>
      <c r="C3" s="74">
        <v>1.3058000000000001</v>
      </c>
      <c r="D3" s="74">
        <v>2.0057999999999998</v>
      </c>
      <c r="F3" s="66" t="s">
        <v>4</v>
      </c>
      <c r="G3" s="69"/>
    </row>
    <row r="4" spans="1:21">
      <c r="A4" s="73">
        <v>43833</v>
      </c>
      <c r="B4" s="74">
        <v>1.3140000000000001</v>
      </c>
      <c r="C4" s="74">
        <v>1.3058000000000001</v>
      </c>
      <c r="D4" s="74">
        <v>2.0057999999999998</v>
      </c>
      <c r="F4" s="67">
        <f>AVERAGE(B2:B367)</f>
        <v>1.1304663798943264</v>
      </c>
      <c r="G4" s="68" t="s">
        <v>5</v>
      </c>
    </row>
    <row r="5" spans="1:21">
      <c r="A5" s="73">
        <v>43834</v>
      </c>
      <c r="B5" s="74">
        <v>1.3140000000000001</v>
      </c>
      <c r="C5" s="74">
        <v>1.3058000000000001</v>
      </c>
      <c r="D5" s="74">
        <v>2.0057999999999998</v>
      </c>
    </row>
    <row r="6" spans="1:21">
      <c r="A6" s="73">
        <v>43835</v>
      </c>
      <c r="B6" s="74">
        <v>1.3140000000000001</v>
      </c>
      <c r="C6" s="74">
        <v>1.3058000000000001</v>
      </c>
      <c r="D6" s="74">
        <v>2.0057999999999998</v>
      </c>
      <c r="F6" s="44" t="s">
        <v>9</v>
      </c>
    </row>
    <row r="7" spans="1:21">
      <c r="A7" s="73">
        <v>43836</v>
      </c>
      <c r="B7" s="74">
        <v>1.3140000000000001</v>
      </c>
      <c r="C7" s="74">
        <v>1.3058000000000001</v>
      </c>
      <c r="D7" s="74">
        <v>2.0057999999999998</v>
      </c>
      <c r="F7" s="46" t="s">
        <v>10</v>
      </c>
    </row>
    <row r="8" spans="1:21">
      <c r="A8" s="73">
        <v>43837</v>
      </c>
      <c r="B8" s="74">
        <v>1.3140000000000001</v>
      </c>
      <c r="C8" s="74">
        <v>1.3058000000000001</v>
      </c>
      <c r="D8" s="74">
        <v>2.0057999999999998</v>
      </c>
      <c r="F8" s="46" t="s">
        <v>11</v>
      </c>
    </row>
    <row r="9" spans="1:21">
      <c r="A9" s="73">
        <v>43838</v>
      </c>
      <c r="B9" s="74">
        <v>1.3140000000000001</v>
      </c>
      <c r="C9" s="74">
        <v>1.3058000000000001</v>
      </c>
      <c r="D9" s="74">
        <v>2.0057999999999998</v>
      </c>
    </row>
    <row r="10" spans="1:21">
      <c r="A10" s="73">
        <v>43839</v>
      </c>
      <c r="B10" s="74">
        <v>1.3140000000000001</v>
      </c>
      <c r="C10" s="74">
        <v>1.3058000000000001</v>
      </c>
      <c r="D10" s="74">
        <v>2.0057999999999998</v>
      </c>
    </row>
    <row r="11" spans="1:21">
      <c r="A11" s="73">
        <v>43840</v>
      </c>
      <c r="B11" s="74">
        <v>1.3140000000000001</v>
      </c>
      <c r="C11" s="74">
        <v>1.3058000000000001</v>
      </c>
      <c r="D11" s="74">
        <v>2.0057999999999998</v>
      </c>
      <c r="F11" s="47" t="s">
        <v>12</v>
      </c>
    </row>
    <row r="12" spans="1:21">
      <c r="A12" s="73">
        <v>43841</v>
      </c>
      <c r="B12" s="74">
        <v>1.3140000000000001</v>
      </c>
      <c r="C12" s="74">
        <v>1.3058000000000001</v>
      </c>
      <c r="D12" s="74">
        <v>2.0057999999999998</v>
      </c>
      <c r="G12" s="48"/>
      <c r="H12" s="48"/>
      <c r="I12" s="48"/>
      <c r="J12" s="48"/>
      <c r="K12" s="48"/>
      <c r="L12" s="48"/>
      <c r="M12" s="48"/>
      <c r="N12" s="48"/>
      <c r="O12" s="48"/>
      <c r="P12" s="48"/>
      <c r="Q12" s="48"/>
      <c r="R12" s="48"/>
      <c r="S12" s="48"/>
      <c r="T12" s="48"/>
      <c r="U12" s="48"/>
    </row>
    <row r="13" spans="1:21">
      <c r="A13" s="73">
        <v>43842</v>
      </c>
      <c r="B13" s="74">
        <v>1.3140000000000001</v>
      </c>
      <c r="C13" s="74">
        <v>1.3058000000000001</v>
      </c>
      <c r="D13" s="74">
        <v>2.0057999999999998</v>
      </c>
      <c r="F13" s="241" t="s">
        <v>13</v>
      </c>
      <c r="G13" s="241"/>
      <c r="H13" s="241"/>
      <c r="I13" s="241"/>
      <c r="J13" s="241"/>
      <c r="K13" s="241"/>
      <c r="L13" s="241"/>
      <c r="M13" s="241"/>
      <c r="N13" s="241"/>
      <c r="O13" s="241"/>
      <c r="P13" s="241"/>
      <c r="Q13" s="241"/>
      <c r="R13" s="241"/>
      <c r="S13" s="241"/>
      <c r="T13" s="241"/>
      <c r="U13" s="241"/>
    </row>
    <row r="14" spans="1:21">
      <c r="A14" s="73">
        <v>43843</v>
      </c>
      <c r="B14" s="74">
        <v>1.3140000000000001</v>
      </c>
      <c r="C14" s="74">
        <v>1.3058000000000001</v>
      </c>
      <c r="D14" s="74">
        <v>2.0057999999999998</v>
      </c>
      <c r="F14" s="241"/>
      <c r="G14" s="241"/>
      <c r="H14" s="241"/>
      <c r="I14" s="241"/>
      <c r="J14" s="241"/>
      <c r="K14" s="241"/>
      <c r="L14" s="241"/>
      <c r="M14" s="241"/>
      <c r="N14" s="241"/>
      <c r="O14" s="241"/>
      <c r="P14" s="241"/>
      <c r="Q14" s="241"/>
      <c r="R14" s="241"/>
      <c r="S14" s="241"/>
      <c r="T14" s="241"/>
      <c r="U14" s="241"/>
    </row>
    <row r="15" spans="1:21">
      <c r="A15" s="73">
        <v>43844</v>
      </c>
      <c r="B15" s="74">
        <v>1.2975000000000001</v>
      </c>
      <c r="C15" s="74">
        <v>1.2892999999999999</v>
      </c>
      <c r="D15" s="74">
        <v>2.0446</v>
      </c>
      <c r="F15" s="241"/>
      <c r="G15" s="241"/>
      <c r="H15" s="241"/>
      <c r="I15" s="241"/>
      <c r="J15" s="241"/>
      <c r="K15" s="241"/>
      <c r="L15" s="241"/>
      <c r="M15" s="241"/>
      <c r="N15" s="241"/>
      <c r="O15" s="241"/>
      <c r="P15" s="241"/>
      <c r="Q15" s="241"/>
      <c r="R15" s="241"/>
      <c r="S15" s="241"/>
      <c r="T15" s="241"/>
      <c r="U15" s="241"/>
    </row>
    <row r="16" spans="1:21">
      <c r="A16" s="73">
        <v>43845</v>
      </c>
      <c r="B16" s="74">
        <v>1.2975000000000001</v>
      </c>
      <c r="C16" s="74">
        <v>1.2892999999999999</v>
      </c>
      <c r="D16" s="74">
        <v>2.0446</v>
      </c>
      <c r="G16" s="48"/>
      <c r="H16" s="48"/>
      <c r="I16" s="48"/>
      <c r="J16" s="48"/>
      <c r="K16" s="48"/>
      <c r="L16" s="48"/>
      <c r="M16" s="48"/>
      <c r="N16" s="48"/>
      <c r="O16" s="48"/>
      <c r="P16" s="48"/>
      <c r="Q16" s="48"/>
      <c r="R16" s="48"/>
      <c r="S16" s="48"/>
      <c r="T16" s="48"/>
      <c r="U16" s="48"/>
    </row>
    <row r="17" spans="1:21">
      <c r="A17" s="73">
        <v>43846</v>
      </c>
      <c r="B17" s="74">
        <v>1.2975000000000001</v>
      </c>
      <c r="C17" s="74">
        <v>1.2892999999999999</v>
      </c>
      <c r="D17" s="74">
        <v>2.0446</v>
      </c>
      <c r="F17" s="49" t="s">
        <v>26</v>
      </c>
      <c r="G17" s="48"/>
      <c r="H17" s="48"/>
      <c r="I17" s="48"/>
      <c r="J17" s="48"/>
      <c r="K17" s="48"/>
      <c r="L17" s="48"/>
      <c r="M17" s="48"/>
      <c r="N17" s="48"/>
      <c r="O17" s="48"/>
      <c r="P17" s="48"/>
      <c r="Q17" s="48"/>
      <c r="R17" s="48"/>
      <c r="S17" s="48"/>
      <c r="T17" s="48"/>
      <c r="U17" s="48"/>
    </row>
    <row r="18" spans="1:21">
      <c r="A18" s="73">
        <v>43847</v>
      </c>
      <c r="B18" s="74">
        <v>1.2975000000000001</v>
      </c>
      <c r="C18" s="74">
        <v>1.2892999999999999</v>
      </c>
      <c r="D18" s="74">
        <v>2.0446</v>
      </c>
      <c r="F18" s="48"/>
      <c r="G18" s="48"/>
      <c r="H18" s="48"/>
      <c r="I18" s="48"/>
      <c r="J18" s="48"/>
      <c r="K18" s="48"/>
      <c r="L18" s="48"/>
      <c r="M18" s="48"/>
      <c r="N18" s="48"/>
      <c r="O18" s="48"/>
      <c r="P18" s="48"/>
      <c r="Q18" s="48"/>
      <c r="R18" s="48"/>
      <c r="S18" s="48"/>
      <c r="T18" s="48"/>
      <c r="U18" s="48"/>
    </row>
    <row r="19" spans="1:21">
      <c r="A19" s="73">
        <v>43848</v>
      </c>
      <c r="B19" s="74">
        <v>1.2975000000000001</v>
      </c>
      <c r="C19" s="74">
        <v>1.2892999999999999</v>
      </c>
      <c r="D19" s="74">
        <v>2.0446</v>
      </c>
      <c r="F19" s="48" t="s">
        <v>15</v>
      </c>
      <c r="G19" s="48"/>
      <c r="H19" s="48"/>
      <c r="I19" s="48"/>
      <c r="J19" s="48"/>
      <c r="K19" s="48"/>
      <c r="L19" s="48"/>
      <c r="M19" s="48"/>
      <c r="N19" s="48"/>
      <c r="O19" s="48"/>
      <c r="P19" s="48"/>
      <c r="Q19" s="48"/>
      <c r="R19" s="48"/>
      <c r="S19" s="48"/>
      <c r="T19" s="48"/>
      <c r="U19" s="48"/>
    </row>
    <row r="20" spans="1:21">
      <c r="A20" s="73">
        <v>43849</v>
      </c>
      <c r="B20" s="74">
        <v>1.2975000000000001</v>
      </c>
      <c r="C20" s="74">
        <v>1.2892999999999999</v>
      </c>
      <c r="D20" s="74">
        <v>2.0446</v>
      </c>
      <c r="F20" s="50"/>
      <c r="G20" s="48"/>
      <c r="H20" s="48"/>
      <c r="I20" s="48"/>
      <c r="J20" s="48"/>
      <c r="K20" s="48"/>
      <c r="L20" s="48"/>
      <c r="M20" s="48"/>
      <c r="N20" s="48"/>
      <c r="O20" s="48"/>
      <c r="P20" s="48"/>
      <c r="Q20" s="48"/>
      <c r="R20" s="48"/>
      <c r="S20" s="48"/>
      <c r="T20" s="48"/>
      <c r="U20" s="48"/>
    </row>
    <row r="21" spans="1:21">
      <c r="A21" s="73">
        <v>43850</v>
      </c>
      <c r="B21" s="74">
        <v>1.2975000000000001</v>
      </c>
      <c r="C21" s="74">
        <v>1.2892999999999999</v>
      </c>
      <c r="D21" s="74">
        <v>2.0446</v>
      </c>
      <c r="F21" s="50" t="s">
        <v>16</v>
      </c>
      <c r="G21" s="48"/>
      <c r="H21" s="48"/>
      <c r="I21" s="48"/>
      <c r="J21" s="48"/>
      <c r="K21" s="48"/>
      <c r="L21" s="48"/>
      <c r="M21" s="48"/>
      <c r="N21" s="48"/>
      <c r="O21" s="48"/>
      <c r="P21" s="48"/>
      <c r="Q21" s="48"/>
      <c r="R21" s="48"/>
      <c r="S21" s="48"/>
      <c r="T21" s="48"/>
      <c r="U21" s="48"/>
    </row>
    <row r="22" spans="1:21">
      <c r="A22" s="73">
        <v>43851</v>
      </c>
      <c r="B22" s="74">
        <v>1.2777000000000001</v>
      </c>
      <c r="C22" s="74">
        <v>1.2685999999999999</v>
      </c>
      <c r="D22" s="74">
        <v>2.0264000000000002</v>
      </c>
      <c r="F22" s="50" t="s">
        <v>17</v>
      </c>
      <c r="G22" s="48"/>
      <c r="H22" s="48"/>
      <c r="I22" s="48"/>
      <c r="J22" s="48"/>
      <c r="K22" s="48"/>
      <c r="L22" s="48"/>
      <c r="M22" s="48"/>
      <c r="N22" s="48"/>
      <c r="O22" s="48"/>
      <c r="P22" s="48"/>
      <c r="Q22" s="48"/>
      <c r="R22" s="48"/>
      <c r="S22" s="48"/>
      <c r="T22" s="48"/>
      <c r="U22" s="48"/>
    </row>
    <row r="23" spans="1:21">
      <c r="A23" s="73">
        <v>43852</v>
      </c>
      <c r="B23" s="74">
        <v>1.2777000000000001</v>
      </c>
      <c r="C23" s="74">
        <v>1.2685999999999999</v>
      </c>
      <c r="D23" s="74">
        <v>2.0264000000000002</v>
      </c>
      <c r="F23" s="48"/>
      <c r="G23" s="48"/>
      <c r="H23" s="48"/>
      <c r="I23" s="48"/>
      <c r="J23" s="48"/>
      <c r="K23" s="48"/>
      <c r="L23" s="48"/>
      <c r="M23" s="48"/>
      <c r="N23" s="48"/>
      <c r="O23" s="48"/>
      <c r="P23" s="48"/>
      <c r="Q23" s="48"/>
      <c r="R23" s="48"/>
      <c r="S23" s="48"/>
      <c r="T23" s="48"/>
      <c r="U23" s="48"/>
    </row>
    <row r="24" spans="1:21">
      <c r="A24" s="73">
        <v>43853</v>
      </c>
      <c r="B24" s="74">
        <v>1.2777000000000001</v>
      </c>
      <c r="C24" s="74">
        <v>1.2685999999999999</v>
      </c>
      <c r="D24" s="74">
        <v>2.0264000000000002</v>
      </c>
      <c r="F24" s="48" t="s">
        <v>18</v>
      </c>
      <c r="G24" s="48"/>
      <c r="H24" s="48"/>
      <c r="I24" s="48"/>
      <c r="J24" s="48"/>
      <c r="K24" s="48"/>
      <c r="L24" s="48"/>
      <c r="M24" s="48"/>
      <c r="N24" s="48"/>
      <c r="O24" s="48"/>
      <c r="P24" s="48"/>
      <c r="Q24" s="48"/>
      <c r="R24" s="48"/>
      <c r="S24" s="48"/>
      <c r="T24" s="48"/>
      <c r="U24" s="48"/>
    </row>
    <row r="25" spans="1:21">
      <c r="A25" s="73">
        <v>43854</v>
      </c>
      <c r="B25" s="74">
        <v>1.2777000000000001</v>
      </c>
      <c r="C25" s="74">
        <v>1.2685999999999999</v>
      </c>
      <c r="D25" s="74">
        <v>2.0264000000000002</v>
      </c>
      <c r="F25" s="50"/>
    </row>
    <row r="26" spans="1:21">
      <c r="A26" s="73">
        <v>43855</v>
      </c>
      <c r="B26" s="74">
        <v>1.2777000000000001</v>
      </c>
      <c r="C26" s="74">
        <v>1.2685999999999999</v>
      </c>
      <c r="D26" s="74">
        <v>2.0264000000000002</v>
      </c>
      <c r="F26" s="50" t="s">
        <v>19</v>
      </c>
    </row>
    <row r="27" spans="1:21">
      <c r="A27" s="73">
        <v>43856</v>
      </c>
      <c r="B27" s="74">
        <v>1.2777000000000001</v>
      </c>
      <c r="C27" s="74">
        <v>1.2685999999999999</v>
      </c>
      <c r="D27" s="74">
        <v>2.0264000000000002</v>
      </c>
      <c r="F27" s="50" t="s">
        <v>20</v>
      </c>
    </row>
    <row r="28" spans="1:21">
      <c r="A28" s="73">
        <v>43857</v>
      </c>
      <c r="B28" s="74">
        <v>1.2777000000000001</v>
      </c>
      <c r="C28" s="74">
        <v>1.2685999999999999</v>
      </c>
      <c r="D28" s="74">
        <v>2.0264000000000002</v>
      </c>
      <c r="F28" s="48"/>
      <c r="G28" s="48"/>
      <c r="H28" s="48"/>
      <c r="I28" s="48"/>
      <c r="J28" s="48"/>
      <c r="K28" s="48"/>
      <c r="L28" s="48"/>
      <c r="M28" s="48"/>
      <c r="N28" s="48"/>
      <c r="O28" s="48"/>
      <c r="P28" s="48"/>
      <c r="Q28" s="48"/>
      <c r="R28" s="48"/>
      <c r="S28" s="48"/>
      <c r="T28" s="48"/>
      <c r="U28" s="48"/>
    </row>
    <row r="29" spans="1:21">
      <c r="A29" s="73">
        <v>43858</v>
      </c>
      <c r="B29" s="74">
        <v>1.2777000000000001</v>
      </c>
      <c r="C29" s="74">
        <v>1.2685999999999999</v>
      </c>
      <c r="D29" s="74">
        <v>2.0264000000000002</v>
      </c>
      <c r="F29" s="241" t="s">
        <v>21</v>
      </c>
      <c r="G29" s="241"/>
      <c r="H29" s="241"/>
      <c r="I29" s="241"/>
      <c r="J29" s="241"/>
      <c r="K29" s="241"/>
      <c r="L29" s="241"/>
      <c r="M29" s="241"/>
      <c r="N29" s="241"/>
      <c r="O29" s="241"/>
      <c r="P29" s="241"/>
      <c r="Q29" s="241"/>
      <c r="R29" s="241"/>
      <c r="S29" s="241"/>
      <c r="T29" s="241"/>
      <c r="U29" s="241"/>
    </row>
    <row r="30" spans="1:21">
      <c r="A30" s="73">
        <v>43859</v>
      </c>
      <c r="B30" s="74">
        <v>1.2363999999999999</v>
      </c>
      <c r="C30" s="74">
        <v>1.2263999999999999</v>
      </c>
      <c r="D30" s="74">
        <v>1.9992000000000001</v>
      </c>
      <c r="F30" s="241"/>
      <c r="G30" s="241"/>
      <c r="H30" s="241"/>
      <c r="I30" s="241"/>
      <c r="J30" s="241"/>
      <c r="K30" s="241"/>
      <c r="L30" s="241"/>
      <c r="M30" s="241"/>
      <c r="N30" s="241"/>
      <c r="O30" s="241"/>
      <c r="P30" s="241"/>
      <c r="Q30" s="241"/>
      <c r="R30" s="241"/>
      <c r="S30" s="241"/>
      <c r="T30" s="241"/>
      <c r="U30" s="241"/>
    </row>
    <row r="31" spans="1:21">
      <c r="A31" s="73">
        <v>43860</v>
      </c>
      <c r="B31" s="74">
        <v>1.2363999999999999</v>
      </c>
      <c r="C31" s="74">
        <v>1.2263999999999999</v>
      </c>
      <c r="D31" s="74">
        <v>1.9992000000000001</v>
      </c>
      <c r="F31" s="241"/>
      <c r="G31" s="241"/>
      <c r="H31" s="241"/>
      <c r="I31" s="241"/>
      <c r="J31" s="241"/>
      <c r="K31" s="241"/>
      <c r="L31" s="241"/>
      <c r="M31" s="241"/>
      <c r="N31" s="241"/>
      <c r="O31" s="241"/>
      <c r="P31" s="241"/>
      <c r="Q31" s="241"/>
      <c r="R31" s="241"/>
      <c r="S31" s="241"/>
      <c r="T31" s="241"/>
      <c r="U31" s="241"/>
    </row>
    <row r="32" spans="1:21">
      <c r="A32" s="73">
        <v>43861</v>
      </c>
      <c r="B32" s="74">
        <v>1.2363999999999999</v>
      </c>
      <c r="C32" s="74">
        <v>1.2263999999999999</v>
      </c>
      <c r="D32" s="74">
        <v>1.9992000000000001</v>
      </c>
    </row>
    <row r="33" spans="1:21">
      <c r="A33" s="73">
        <v>43862</v>
      </c>
      <c r="B33" s="74">
        <v>1.2363999999999999</v>
      </c>
      <c r="C33" s="74">
        <v>1.2263999999999999</v>
      </c>
      <c r="D33" s="74">
        <v>1.9992000000000001</v>
      </c>
      <c r="F33" s="241" t="s">
        <v>22</v>
      </c>
      <c r="G33" s="241"/>
      <c r="H33" s="241"/>
      <c r="I33" s="241"/>
      <c r="J33" s="241"/>
      <c r="K33" s="241"/>
      <c r="L33" s="241"/>
      <c r="M33" s="241"/>
      <c r="N33" s="241"/>
      <c r="O33" s="241"/>
      <c r="P33" s="241"/>
      <c r="Q33" s="241"/>
      <c r="R33" s="241"/>
      <c r="S33" s="241"/>
      <c r="T33" s="241"/>
      <c r="U33" s="241"/>
    </row>
    <row r="34" spans="1:21">
      <c r="A34" s="73">
        <v>43863</v>
      </c>
      <c r="B34" s="74">
        <v>1.2363999999999999</v>
      </c>
      <c r="C34" s="74">
        <v>1.2263999999999999</v>
      </c>
      <c r="D34" s="74">
        <v>1.9992000000000001</v>
      </c>
      <c r="F34" s="241"/>
      <c r="G34" s="241"/>
      <c r="H34" s="241"/>
      <c r="I34" s="241"/>
      <c r="J34" s="241"/>
      <c r="K34" s="241"/>
      <c r="L34" s="241"/>
      <c r="M34" s="241"/>
      <c r="N34" s="241"/>
      <c r="O34" s="241"/>
      <c r="P34" s="241"/>
      <c r="Q34" s="241"/>
      <c r="R34" s="241"/>
      <c r="S34" s="241"/>
      <c r="T34" s="241"/>
      <c r="U34" s="241"/>
    </row>
    <row r="35" spans="1:21">
      <c r="A35" s="73">
        <v>43864</v>
      </c>
      <c r="B35" s="74">
        <v>1.2363999999999999</v>
      </c>
      <c r="C35" s="74">
        <v>1.2263999999999999</v>
      </c>
      <c r="D35" s="74">
        <v>1.9992000000000001</v>
      </c>
    </row>
    <row r="36" spans="1:21">
      <c r="A36" s="73">
        <v>43865</v>
      </c>
      <c r="B36" s="74">
        <v>1.2363999999999999</v>
      </c>
      <c r="C36" s="74">
        <v>1.2263999999999999</v>
      </c>
      <c r="D36" s="74">
        <v>1.9992000000000001</v>
      </c>
      <c r="F36" s="52" t="s">
        <v>23</v>
      </c>
    </row>
    <row r="37" spans="1:21">
      <c r="A37" s="73">
        <v>43866</v>
      </c>
      <c r="B37" s="74">
        <v>1.2363999999999999</v>
      </c>
      <c r="C37" s="74">
        <v>1.2263999999999999</v>
      </c>
      <c r="D37" s="74">
        <v>1.9992000000000001</v>
      </c>
      <c r="F37" s="52" t="s">
        <v>24</v>
      </c>
    </row>
    <row r="38" spans="1:21">
      <c r="A38" s="73">
        <v>43867</v>
      </c>
      <c r="B38" s="74">
        <v>1.2363999999999999</v>
      </c>
      <c r="C38" s="74">
        <v>1.2263999999999999</v>
      </c>
      <c r="D38" s="74">
        <v>1.9992000000000001</v>
      </c>
      <c r="F38" s="52" t="s">
        <v>25</v>
      </c>
    </row>
    <row r="39" spans="1:21">
      <c r="A39" s="73">
        <v>43868</v>
      </c>
      <c r="B39" s="74">
        <v>1.2363999999999999</v>
      </c>
      <c r="C39" s="74">
        <v>1.2263999999999999</v>
      </c>
      <c r="D39" s="74">
        <v>1.9992000000000001</v>
      </c>
    </row>
    <row r="40" spans="1:21">
      <c r="A40" s="73">
        <v>43869</v>
      </c>
      <c r="B40" s="74">
        <v>1.2363999999999999</v>
      </c>
      <c r="C40" s="74">
        <v>1.2263999999999999</v>
      </c>
      <c r="D40" s="74">
        <v>1.9992000000000001</v>
      </c>
    </row>
    <row r="41" spans="1:21">
      <c r="A41" s="73">
        <v>43870</v>
      </c>
      <c r="B41" s="74">
        <v>1.2363999999999999</v>
      </c>
      <c r="C41" s="74">
        <v>1.2263999999999999</v>
      </c>
      <c r="D41" s="74">
        <v>1.9992000000000001</v>
      </c>
    </row>
    <row r="42" spans="1:21">
      <c r="A42" s="73">
        <v>43871</v>
      </c>
      <c r="B42" s="74">
        <v>1.2363999999999999</v>
      </c>
      <c r="C42" s="74">
        <v>1.2263999999999999</v>
      </c>
      <c r="D42" s="74">
        <v>1.9992000000000001</v>
      </c>
    </row>
    <row r="43" spans="1:21">
      <c r="A43" s="73">
        <v>43872</v>
      </c>
      <c r="B43" s="74">
        <v>1.2363999999999999</v>
      </c>
      <c r="C43" s="74">
        <v>1.2263999999999999</v>
      </c>
      <c r="D43" s="74">
        <v>1.9992000000000001</v>
      </c>
    </row>
    <row r="44" spans="1:21">
      <c r="A44" s="73">
        <v>43873</v>
      </c>
      <c r="B44" s="74">
        <v>1.2256</v>
      </c>
      <c r="C44" s="74">
        <v>1.2174</v>
      </c>
      <c r="D44" s="74">
        <v>1.9587000000000001</v>
      </c>
    </row>
    <row r="45" spans="1:21">
      <c r="A45" s="73">
        <v>43874</v>
      </c>
      <c r="B45" s="74">
        <v>1.2256</v>
      </c>
      <c r="C45" s="74">
        <v>1.2174</v>
      </c>
      <c r="D45" s="74">
        <v>1.9587000000000001</v>
      </c>
    </row>
    <row r="46" spans="1:21">
      <c r="A46" s="73">
        <v>43875</v>
      </c>
      <c r="B46" s="74">
        <v>1.2256</v>
      </c>
      <c r="C46" s="74">
        <v>1.2174</v>
      </c>
      <c r="D46" s="74">
        <v>1.9587000000000001</v>
      </c>
    </row>
    <row r="47" spans="1:21">
      <c r="A47" s="73">
        <v>43876</v>
      </c>
      <c r="B47" s="74">
        <v>1.2256</v>
      </c>
      <c r="C47" s="74">
        <v>1.2174</v>
      </c>
      <c r="D47" s="74">
        <v>1.9587000000000001</v>
      </c>
    </row>
    <row r="48" spans="1:21">
      <c r="A48" s="73">
        <v>43877</v>
      </c>
      <c r="B48" s="74">
        <v>1.2256</v>
      </c>
      <c r="C48" s="74">
        <v>1.2174</v>
      </c>
      <c r="D48" s="74">
        <v>1.9587000000000001</v>
      </c>
    </row>
    <row r="49" spans="1:4">
      <c r="A49" s="73">
        <v>43878</v>
      </c>
      <c r="B49" s="74">
        <v>1.2256</v>
      </c>
      <c r="C49" s="74">
        <v>1.2174</v>
      </c>
      <c r="D49" s="74">
        <v>1.9587000000000001</v>
      </c>
    </row>
    <row r="50" spans="1:4">
      <c r="A50" s="73">
        <v>43879</v>
      </c>
      <c r="B50" s="74">
        <v>1.2455000000000001</v>
      </c>
      <c r="C50" s="74">
        <v>1.2363999999999999</v>
      </c>
      <c r="D50" s="74">
        <v>1.9851000000000001</v>
      </c>
    </row>
    <row r="51" spans="1:4">
      <c r="A51" s="73">
        <v>43880</v>
      </c>
      <c r="B51" s="74">
        <v>1.2455000000000001</v>
      </c>
      <c r="C51" s="74">
        <v>1.2363999999999999</v>
      </c>
      <c r="D51" s="74">
        <v>1.9851000000000001</v>
      </c>
    </row>
    <row r="52" spans="1:4">
      <c r="A52" s="73">
        <v>43881</v>
      </c>
      <c r="B52" s="74">
        <v>1.2455000000000001</v>
      </c>
      <c r="C52" s="74">
        <v>1.2363999999999999</v>
      </c>
      <c r="D52" s="74">
        <v>1.9851000000000001</v>
      </c>
    </row>
    <row r="53" spans="1:4">
      <c r="A53" s="73">
        <v>43882</v>
      </c>
      <c r="B53" s="74">
        <v>1.2455000000000001</v>
      </c>
      <c r="C53" s="74">
        <v>1.2363999999999999</v>
      </c>
      <c r="D53" s="74">
        <v>1.9851000000000001</v>
      </c>
    </row>
    <row r="54" spans="1:4">
      <c r="A54" s="73">
        <v>43883</v>
      </c>
      <c r="B54" s="74">
        <v>1.2455000000000001</v>
      </c>
      <c r="C54" s="74">
        <v>1.2363999999999999</v>
      </c>
      <c r="D54" s="74">
        <v>1.9851000000000001</v>
      </c>
    </row>
    <row r="55" spans="1:4">
      <c r="A55" s="73">
        <v>43884</v>
      </c>
      <c r="B55" s="74">
        <v>1.2455000000000001</v>
      </c>
      <c r="C55" s="74">
        <v>1.2363999999999999</v>
      </c>
      <c r="D55" s="74">
        <v>1.9851000000000001</v>
      </c>
    </row>
    <row r="56" spans="1:4">
      <c r="A56" s="73">
        <v>43885</v>
      </c>
      <c r="B56" s="74">
        <v>1.2455000000000001</v>
      </c>
      <c r="C56" s="74">
        <v>1.2363999999999999</v>
      </c>
      <c r="D56" s="74">
        <v>1.9851000000000001</v>
      </c>
    </row>
    <row r="57" spans="1:4">
      <c r="A57" s="73">
        <v>43886</v>
      </c>
      <c r="B57" s="74">
        <v>1.2455000000000001</v>
      </c>
      <c r="C57" s="74">
        <v>1.2363999999999999</v>
      </c>
      <c r="D57" s="74">
        <v>1.9851000000000001</v>
      </c>
    </row>
    <row r="58" spans="1:4">
      <c r="A58" s="73">
        <v>43887</v>
      </c>
      <c r="B58" s="74">
        <v>1.2455000000000001</v>
      </c>
      <c r="C58" s="74">
        <v>1.2363999999999999</v>
      </c>
      <c r="D58" s="74">
        <v>1.9851000000000001</v>
      </c>
    </row>
    <row r="59" spans="1:4">
      <c r="A59" s="73">
        <v>43888</v>
      </c>
      <c r="B59" s="74">
        <v>1.2206999999999999</v>
      </c>
      <c r="C59" s="74">
        <v>1.2123999999999999</v>
      </c>
      <c r="D59" s="74">
        <v>1.9066000000000001</v>
      </c>
    </row>
    <row r="60" spans="1:4">
      <c r="A60" s="73">
        <v>43889</v>
      </c>
      <c r="B60" s="74">
        <v>1.2206999999999999</v>
      </c>
      <c r="C60" s="74">
        <v>1.2123999999999999</v>
      </c>
      <c r="D60" s="74">
        <v>1.9066000000000001</v>
      </c>
    </row>
    <row r="61" spans="1:4">
      <c r="A61" s="73">
        <v>43890</v>
      </c>
      <c r="B61" s="74">
        <v>1.2206999999999999</v>
      </c>
      <c r="C61" s="74">
        <v>1.2123999999999999</v>
      </c>
      <c r="D61" s="74">
        <v>1.9066000000000001</v>
      </c>
    </row>
    <row r="62" spans="1:4">
      <c r="A62" s="73">
        <v>43891</v>
      </c>
      <c r="B62" s="74">
        <v>1.2206999999999999</v>
      </c>
      <c r="C62" s="74">
        <v>1.2123999999999999</v>
      </c>
      <c r="D62" s="74">
        <v>1.9066000000000001</v>
      </c>
    </row>
    <row r="63" spans="1:4">
      <c r="A63" s="73">
        <v>43892</v>
      </c>
      <c r="B63" s="74">
        <v>1.2206999999999999</v>
      </c>
      <c r="C63" s="74">
        <v>1.2123999999999999</v>
      </c>
      <c r="D63" s="74">
        <v>1.9066000000000001</v>
      </c>
    </row>
    <row r="64" spans="1:4">
      <c r="A64" s="73">
        <v>43893</v>
      </c>
      <c r="B64" s="74">
        <v>1.2206999999999999</v>
      </c>
      <c r="C64" s="74">
        <v>1.2123999999999999</v>
      </c>
      <c r="D64" s="74">
        <v>1.9066000000000001</v>
      </c>
    </row>
    <row r="65" spans="1:4">
      <c r="A65" s="73">
        <v>43894</v>
      </c>
      <c r="B65" s="74">
        <v>1.1893</v>
      </c>
      <c r="C65" s="74">
        <v>1.1835</v>
      </c>
      <c r="D65" s="74">
        <v>1.8628</v>
      </c>
    </row>
    <row r="66" spans="1:4">
      <c r="A66" s="73">
        <v>43895</v>
      </c>
      <c r="B66" s="74">
        <v>1.1893</v>
      </c>
      <c r="C66" s="74">
        <v>1.1835</v>
      </c>
      <c r="D66" s="74">
        <v>1.8628</v>
      </c>
    </row>
    <row r="67" spans="1:4">
      <c r="A67" s="73">
        <v>43896</v>
      </c>
      <c r="B67" s="74">
        <v>1.1893</v>
      </c>
      <c r="C67" s="74">
        <v>1.1835</v>
      </c>
      <c r="D67" s="74">
        <v>1.8628</v>
      </c>
    </row>
    <row r="68" spans="1:4">
      <c r="A68" s="73">
        <v>43897</v>
      </c>
      <c r="B68" s="74">
        <v>1.1893</v>
      </c>
      <c r="C68" s="74">
        <v>1.1835</v>
      </c>
      <c r="D68" s="74">
        <v>1.8628</v>
      </c>
    </row>
    <row r="69" spans="1:4">
      <c r="A69" s="73">
        <v>43898</v>
      </c>
      <c r="B69" s="74">
        <v>1.1893</v>
      </c>
      <c r="C69" s="74">
        <v>1.1835</v>
      </c>
      <c r="D69" s="74">
        <v>1.8628</v>
      </c>
    </row>
    <row r="70" spans="1:4">
      <c r="A70" s="73">
        <v>43899</v>
      </c>
      <c r="B70" s="74">
        <v>1.1893</v>
      </c>
      <c r="C70" s="74">
        <v>1.1835</v>
      </c>
      <c r="D70" s="74">
        <v>1.8628</v>
      </c>
    </row>
    <row r="71" spans="1:4">
      <c r="A71" s="73">
        <v>43900</v>
      </c>
      <c r="B71" s="74">
        <v>1.1893</v>
      </c>
      <c r="C71" s="74">
        <v>1.1835</v>
      </c>
      <c r="D71" s="74">
        <v>1.8628</v>
      </c>
    </row>
    <row r="72" spans="1:4">
      <c r="A72" s="73">
        <v>43901</v>
      </c>
      <c r="B72" s="74">
        <v>1.1115999999999999</v>
      </c>
      <c r="C72" s="74">
        <v>1.1066</v>
      </c>
      <c r="D72" s="74">
        <v>1.8041</v>
      </c>
    </row>
    <row r="73" spans="1:4">
      <c r="A73" s="73">
        <v>43902</v>
      </c>
      <c r="B73" s="74">
        <v>1.1115999999999999</v>
      </c>
      <c r="C73" s="74">
        <v>1.1066</v>
      </c>
      <c r="D73" s="74">
        <v>1.8041</v>
      </c>
    </row>
    <row r="74" spans="1:4">
      <c r="A74" s="73">
        <v>43903</v>
      </c>
      <c r="B74" s="74">
        <v>1.1115999999999999</v>
      </c>
      <c r="C74" s="74">
        <v>1.1066</v>
      </c>
      <c r="D74" s="74">
        <v>1.8041</v>
      </c>
    </row>
    <row r="75" spans="1:4">
      <c r="A75" s="73">
        <v>43904</v>
      </c>
      <c r="B75" s="74">
        <v>1.1115999999999999</v>
      </c>
      <c r="C75" s="74">
        <v>1.1066</v>
      </c>
      <c r="D75" s="74">
        <v>1.8041</v>
      </c>
    </row>
    <row r="76" spans="1:4">
      <c r="A76" s="73">
        <v>43905</v>
      </c>
      <c r="B76" s="74">
        <v>1.1115999999999999</v>
      </c>
      <c r="C76" s="74">
        <v>1.1066</v>
      </c>
      <c r="D76" s="74">
        <v>1.8041</v>
      </c>
    </row>
    <row r="77" spans="1:4">
      <c r="A77" s="73">
        <v>43906</v>
      </c>
      <c r="B77" s="74">
        <v>1.1115999999999999</v>
      </c>
      <c r="C77" s="74">
        <v>1.1066</v>
      </c>
      <c r="D77" s="74">
        <v>1.8041</v>
      </c>
    </row>
    <row r="78" spans="1:4">
      <c r="A78" s="73">
        <v>43907</v>
      </c>
      <c r="B78" s="74">
        <v>1.1115999999999999</v>
      </c>
      <c r="C78" s="74">
        <v>1.1066</v>
      </c>
      <c r="D78" s="74">
        <v>1.8041</v>
      </c>
    </row>
    <row r="79" spans="1:4">
      <c r="A79" s="73">
        <v>43908</v>
      </c>
      <c r="B79" s="74">
        <v>1.1115999999999999</v>
      </c>
      <c r="C79" s="74">
        <v>1.1066</v>
      </c>
      <c r="D79" s="74">
        <v>1.8041</v>
      </c>
    </row>
    <row r="80" spans="1:4">
      <c r="A80" s="73">
        <v>43909</v>
      </c>
      <c r="B80" s="74">
        <v>1.0727</v>
      </c>
      <c r="C80" s="74">
        <v>1.0686</v>
      </c>
      <c r="D80" s="74">
        <v>1.6736</v>
      </c>
    </row>
    <row r="81" spans="1:4">
      <c r="A81" s="73">
        <v>43910</v>
      </c>
      <c r="B81" s="74">
        <v>1.0727</v>
      </c>
      <c r="C81" s="74">
        <v>1.0686</v>
      </c>
      <c r="D81" s="74">
        <v>1.6736</v>
      </c>
    </row>
    <row r="82" spans="1:4">
      <c r="A82" s="73">
        <v>43911</v>
      </c>
      <c r="B82" s="74">
        <v>1.0727</v>
      </c>
      <c r="C82" s="74">
        <v>1.0686</v>
      </c>
      <c r="D82" s="74">
        <v>1.6736</v>
      </c>
    </row>
    <row r="83" spans="1:4">
      <c r="A83" s="73">
        <v>43912</v>
      </c>
      <c r="B83" s="74">
        <v>1.0727</v>
      </c>
      <c r="C83" s="74">
        <v>1.0686</v>
      </c>
      <c r="D83" s="74">
        <v>1.6736</v>
      </c>
    </row>
    <row r="84" spans="1:4">
      <c r="A84" s="73">
        <v>43913</v>
      </c>
      <c r="B84" s="74">
        <v>1.0727</v>
      </c>
      <c r="C84" s="74">
        <v>1.0686</v>
      </c>
      <c r="D84" s="74">
        <v>1.6736</v>
      </c>
    </row>
    <row r="85" spans="1:4">
      <c r="A85" s="73">
        <v>43914</v>
      </c>
      <c r="B85" s="74">
        <v>1.0727</v>
      </c>
      <c r="C85" s="74">
        <v>1.0686</v>
      </c>
      <c r="D85" s="74">
        <v>1.6736</v>
      </c>
    </row>
    <row r="86" spans="1:4">
      <c r="A86" s="73">
        <v>43915</v>
      </c>
      <c r="B86" s="74">
        <v>1.0727</v>
      </c>
      <c r="C86" s="74">
        <v>1.0686</v>
      </c>
      <c r="D86" s="74">
        <v>1.6736</v>
      </c>
    </row>
    <row r="87" spans="1:4">
      <c r="A87" s="73">
        <v>43916</v>
      </c>
      <c r="B87" s="74">
        <v>1.0727</v>
      </c>
      <c r="C87" s="74">
        <v>1.0686</v>
      </c>
      <c r="D87" s="74">
        <v>1.6736</v>
      </c>
    </row>
    <row r="88" spans="1:4">
      <c r="A88" s="73">
        <v>43917</v>
      </c>
      <c r="B88" s="74">
        <v>1.0727</v>
      </c>
      <c r="C88" s="74">
        <v>1.0686</v>
      </c>
      <c r="D88" s="74">
        <v>1.6736</v>
      </c>
    </row>
    <row r="89" spans="1:4">
      <c r="A89" s="73">
        <v>43918</v>
      </c>
      <c r="B89" s="74">
        <v>1.0727</v>
      </c>
      <c r="C89" s="74">
        <v>1.0686</v>
      </c>
      <c r="D89" s="74">
        <v>1.6736</v>
      </c>
    </row>
    <row r="90" spans="1:4">
      <c r="A90" s="73">
        <v>43919</v>
      </c>
      <c r="B90" s="74">
        <v>1.0727</v>
      </c>
      <c r="C90" s="74">
        <v>1.0686</v>
      </c>
      <c r="D90" s="74">
        <v>1.6736</v>
      </c>
    </row>
    <row r="91" spans="1:4">
      <c r="A91" s="73">
        <v>43920</v>
      </c>
      <c r="B91" s="74">
        <v>1.0727</v>
      </c>
      <c r="C91" s="74">
        <v>1.0686</v>
      </c>
      <c r="D91" s="74">
        <v>1.6736</v>
      </c>
    </row>
    <row r="92" spans="1:4">
      <c r="A92" s="73">
        <v>43921</v>
      </c>
      <c r="B92" s="74">
        <v>1.0727</v>
      </c>
      <c r="C92" s="74">
        <v>1.0686</v>
      </c>
      <c r="D92" s="74">
        <v>1.6736</v>
      </c>
    </row>
    <row r="93" spans="1:4">
      <c r="A93" s="73">
        <v>43922</v>
      </c>
      <c r="B93" s="74">
        <f t="shared" ref="B93:B101" si="0">1.273/1.21</f>
        <v>1.0520661157024793</v>
      </c>
      <c r="C93" s="74">
        <f t="shared" ref="C93:C101" si="1">1.264/1.21</f>
        <v>1.0446280991735537</v>
      </c>
      <c r="D93" s="74">
        <f t="shared" ref="D93:D101" si="2">1.972/1.21</f>
        <v>1.6297520661157026</v>
      </c>
    </row>
    <row r="94" spans="1:4">
      <c r="A94" s="73">
        <v>43923</v>
      </c>
      <c r="B94" s="74">
        <f t="shared" si="0"/>
        <v>1.0520661157024793</v>
      </c>
      <c r="C94" s="74">
        <f t="shared" si="1"/>
        <v>1.0446280991735537</v>
      </c>
      <c r="D94" s="74">
        <f t="shared" si="2"/>
        <v>1.6297520661157026</v>
      </c>
    </row>
    <row r="95" spans="1:4">
      <c r="A95" s="73">
        <v>43924</v>
      </c>
      <c r="B95" s="74">
        <f t="shared" si="0"/>
        <v>1.0520661157024793</v>
      </c>
      <c r="C95" s="74">
        <f t="shared" si="1"/>
        <v>1.0446280991735537</v>
      </c>
      <c r="D95" s="74">
        <f t="shared" si="2"/>
        <v>1.6297520661157026</v>
      </c>
    </row>
    <row r="96" spans="1:4">
      <c r="A96" s="73">
        <v>43925</v>
      </c>
      <c r="B96" s="74">
        <f t="shared" si="0"/>
        <v>1.0520661157024793</v>
      </c>
      <c r="C96" s="74">
        <f t="shared" si="1"/>
        <v>1.0446280991735537</v>
      </c>
      <c r="D96" s="74">
        <f t="shared" si="2"/>
        <v>1.6297520661157026</v>
      </c>
    </row>
    <row r="97" spans="1:4">
      <c r="A97" s="73">
        <v>43926</v>
      </c>
      <c r="B97" s="74">
        <f t="shared" si="0"/>
        <v>1.0520661157024793</v>
      </c>
      <c r="C97" s="74">
        <f t="shared" si="1"/>
        <v>1.0446280991735537</v>
      </c>
      <c r="D97" s="74">
        <f t="shared" si="2"/>
        <v>1.6297520661157026</v>
      </c>
    </row>
    <row r="98" spans="1:4">
      <c r="A98" s="73">
        <v>43927</v>
      </c>
      <c r="B98" s="74">
        <f t="shared" si="0"/>
        <v>1.0520661157024793</v>
      </c>
      <c r="C98" s="74">
        <f t="shared" si="1"/>
        <v>1.0446280991735537</v>
      </c>
      <c r="D98" s="74">
        <f t="shared" si="2"/>
        <v>1.6297520661157026</v>
      </c>
    </row>
    <row r="99" spans="1:4">
      <c r="A99" s="73">
        <v>43928</v>
      </c>
      <c r="B99" s="74">
        <f t="shared" si="0"/>
        <v>1.0520661157024793</v>
      </c>
      <c r="C99" s="74">
        <f t="shared" si="1"/>
        <v>1.0446280991735537</v>
      </c>
      <c r="D99" s="74">
        <f t="shared" si="2"/>
        <v>1.6297520661157026</v>
      </c>
    </row>
    <row r="100" spans="1:4">
      <c r="A100" s="73">
        <v>43929</v>
      </c>
      <c r="B100" s="74">
        <f t="shared" si="0"/>
        <v>1.0520661157024793</v>
      </c>
      <c r="C100" s="74">
        <f t="shared" si="1"/>
        <v>1.0446280991735537</v>
      </c>
      <c r="D100" s="74">
        <f t="shared" si="2"/>
        <v>1.6297520661157026</v>
      </c>
    </row>
    <row r="101" spans="1:4">
      <c r="A101" s="73">
        <v>43930</v>
      </c>
      <c r="B101" s="74">
        <f t="shared" si="0"/>
        <v>1.0520661157024793</v>
      </c>
      <c r="C101" s="74">
        <f t="shared" si="1"/>
        <v>1.0446280991735537</v>
      </c>
      <c r="D101" s="74">
        <f t="shared" si="2"/>
        <v>1.6297520661157026</v>
      </c>
    </row>
    <row r="102" spans="1:4">
      <c r="A102" s="73">
        <v>43931</v>
      </c>
      <c r="B102" s="74">
        <v>1.0579000000000001</v>
      </c>
      <c r="C102" s="74">
        <v>1.0504</v>
      </c>
      <c r="D102" s="74">
        <v>1.6826000000000001</v>
      </c>
    </row>
    <row r="103" spans="1:4">
      <c r="A103" s="73">
        <v>43932</v>
      </c>
      <c r="B103" s="74">
        <v>1.0579000000000001</v>
      </c>
      <c r="C103" s="74">
        <v>1.0504</v>
      </c>
      <c r="D103" s="74">
        <v>1.6826000000000001</v>
      </c>
    </row>
    <row r="104" spans="1:4">
      <c r="A104" s="73">
        <v>43933</v>
      </c>
      <c r="B104" s="74">
        <v>1.0579000000000001</v>
      </c>
      <c r="C104" s="74">
        <v>1.0504</v>
      </c>
      <c r="D104" s="74">
        <v>1.6826000000000001</v>
      </c>
    </row>
    <row r="105" spans="1:4">
      <c r="A105" s="73">
        <v>43934</v>
      </c>
      <c r="B105" s="74">
        <v>1.0579000000000001</v>
      </c>
      <c r="C105" s="74">
        <v>1.0504</v>
      </c>
      <c r="D105" s="74">
        <v>1.6826000000000001</v>
      </c>
    </row>
    <row r="106" spans="1:4">
      <c r="A106" s="73">
        <v>43935</v>
      </c>
      <c r="B106" s="74">
        <v>1.0579000000000001</v>
      </c>
      <c r="C106" s="74">
        <v>1.0504</v>
      </c>
      <c r="D106" s="74">
        <v>1.6826000000000001</v>
      </c>
    </row>
    <row r="107" spans="1:4">
      <c r="A107" s="73">
        <v>43936</v>
      </c>
      <c r="B107" s="74">
        <v>1.0579000000000001</v>
      </c>
      <c r="C107" s="74">
        <v>1.0504</v>
      </c>
      <c r="D107" s="74">
        <v>1.6826000000000001</v>
      </c>
    </row>
    <row r="108" spans="1:4">
      <c r="A108" s="73">
        <v>43937</v>
      </c>
      <c r="B108" s="74">
        <v>1.0579000000000001</v>
      </c>
      <c r="C108" s="74">
        <v>1.0504</v>
      </c>
      <c r="D108" s="74">
        <v>1.6826000000000001</v>
      </c>
    </row>
    <row r="109" spans="1:4">
      <c r="A109" s="73">
        <v>43938</v>
      </c>
      <c r="B109" s="74">
        <v>1.0579000000000001</v>
      </c>
      <c r="C109" s="74">
        <v>1.0504</v>
      </c>
      <c r="D109" s="74">
        <v>1.6826000000000001</v>
      </c>
    </row>
    <row r="110" spans="1:4">
      <c r="A110" s="73">
        <v>43939</v>
      </c>
      <c r="B110" s="74">
        <v>1.0579000000000001</v>
      </c>
      <c r="C110" s="74">
        <v>1.0504</v>
      </c>
      <c r="D110" s="74">
        <v>1.6826000000000001</v>
      </c>
    </row>
    <row r="111" spans="1:4">
      <c r="A111" s="73">
        <v>43940</v>
      </c>
      <c r="B111" s="74">
        <v>1.0579000000000001</v>
      </c>
      <c r="C111" s="74">
        <v>1.0504</v>
      </c>
      <c r="D111" s="74">
        <v>1.6826000000000001</v>
      </c>
    </row>
    <row r="112" spans="1:4">
      <c r="A112" s="73">
        <v>43941</v>
      </c>
      <c r="B112" s="74">
        <v>1.0579000000000001</v>
      </c>
      <c r="C112" s="74">
        <v>1.0504</v>
      </c>
      <c r="D112" s="74">
        <v>1.6826000000000001</v>
      </c>
    </row>
    <row r="113" spans="1:4">
      <c r="A113" s="73">
        <v>43942</v>
      </c>
      <c r="B113" s="74">
        <v>1.0645</v>
      </c>
      <c r="C113" s="74">
        <v>1.038</v>
      </c>
      <c r="D113" s="74">
        <v>1.7959000000000001</v>
      </c>
    </row>
    <row r="114" spans="1:4">
      <c r="A114" s="73">
        <v>43943</v>
      </c>
      <c r="B114" s="74">
        <v>1.0645</v>
      </c>
      <c r="C114" s="74">
        <v>1.038</v>
      </c>
      <c r="D114" s="74">
        <v>1.7959000000000001</v>
      </c>
    </row>
    <row r="115" spans="1:4">
      <c r="A115" s="73">
        <v>43944</v>
      </c>
      <c r="B115" s="74">
        <v>1.0157</v>
      </c>
      <c r="C115" s="74">
        <v>0.99170000000000003</v>
      </c>
      <c r="D115" s="74">
        <v>1.7174</v>
      </c>
    </row>
    <row r="116" spans="1:4">
      <c r="A116" s="73">
        <v>43945</v>
      </c>
      <c r="B116" s="74">
        <v>1.0157</v>
      </c>
      <c r="C116" s="74">
        <v>0.99170000000000003</v>
      </c>
      <c r="D116" s="74">
        <v>1.7174</v>
      </c>
    </row>
    <row r="117" spans="1:4">
      <c r="A117" s="73">
        <v>43946</v>
      </c>
      <c r="B117" s="74">
        <v>1.0157</v>
      </c>
      <c r="C117" s="74">
        <v>0.99170000000000003</v>
      </c>
      <c r="D117" s="74">
        <v>1.7174</v>
      </c>
    </row>
    <row r="118" spans="1:4">
      <c r="A118" s="73">
        <v>43947</v>
      </c>
      <c r="B118" s="74">
        <v>1.0157</v>
      </c>
      <c r="C118" s="74">
        <v>0.99170000000000003</v>
      </c>
      <c r="D118" s="74">
        <v>1.7174</v>
      </c>
    </row>
    <row r="119" spans="1:4">
      <c r="A119" s="73">
        <v>43948</v>
      </c>
      <c r="B119" s="74">
        <v>1.0157</v>
      </c>
      <c r="C119" s="74">
        <v>0.99170000000000003</v>
      </c>
      <c r="D119" s="74">
        <v>1.7174</v>
      </c>
    </row>
    <row r="120" spans="1:4">
      <c r="A120" s="73">
        <v>43949</v>
      </c>
      <c r="B120" s="74">
        <v>1.0157</v>
      </c>
      <c r="C120" s="74">
        <v>0.99170000000000003</v>
      </c>
      <c r="D120" s="74">
        <v>1.7174</v>
      </c>
    </row>
    <row r="121" spans="1:4">
      <c r="A121" s="73">
        <v>43950</v>
      </c>
      <c r="B121" s="74">
        <v>1.0157</v>
      </c>
      <c r="C121" s="74">
        <v>0.99170000000000003</v>
      </c>
      <c r="D121" s="74">
        <v>1.7174</v>
      </c>
    </row>
    <row r="122" spans="1:4">
      <c r="A122" s="73">
        <v>43951</v>
      </c>
      <c r="B122" s="74">
        <v>1.0157</v>
      </c>
      <c r="C122" s="74">
        <v>0.99170000000000003</v>
      </c>
      <c r="D122" s="74">
        <v>1.7174</v>
      </c>
    </row>
    <row r="123" spans="1:4">
      <c r="A123" s="73">
        <v>43952</v>
      </c>
      <c r="B123" s="74">
        <v>1.0157</v>
      </c>
      <c r="C123" s="74">
        <v>0.99170000000000003</v>
      </c>
      <c r="D123" s="74">
        <v>1.7174</v>
      </c>
    </row>
    <row r="124" spans="1:4">
      <c r="A124" s="73">
        <v>43953</v>
      </c>
      <c r="B124" s="74">
        <v>1.0157</v>
      </c>
      <c r="C124" s="74">
        <v>0.99170000000000003</v>
      </c>
      <c r="D124" s="74">
        <v>1.7174</v>
      </c>
    </row>
    <row r="125" spans="1:4">
      <c r="A125" s="73">
        <v>43954</v>
      </c>
      <c r="B125" s="74">
        <v>1.0157</v>
      </c>
      <c r="C125" s="74">
        <v>0.99170000000000003</v>
      </c>
      <c r="D125" s="74">
        <v>1.7174</v>
      </c>
    </row>
    <row r="126" spans="1:4">
      <c r="A126" s="73">
        <v>43955</v>
      </c>
      <c r="B126" s="74">
        <v>1.0157</v>
      </c>
      <c r="C126" s="74">
        <v>0.99170000000000003</v>
      </c>
      <c r="D126" s="74">
        <v>1.7174</v>
      </c>
    </row>
    <row r="127" spans="1:4">
      <c r="A127" s="73">
        <v>43956</v>
      </c>
      <c r="B127" s="74">
        <v>1.0157</v>
      </c>
      <c r="C127" s="74">
        <v>0.99170000000000003</v>
      </c>
      <c r="D127" s="74">
        <v>1.7174</v>
      </c>
    </row>
    <row r="128" spans="1:4">
      <c r="A128" s="73">
        <v>43957</v>
      </c>
      <c r="B128" s="74">
        <v>1.0157</v>
      </c>
      <c r="C128" s="74">
        <v>0.99170000000000003</v>
      </c>
      <c r="D128" s="74">
        <v>1.7174</v>
      </c>
    </row>
    <row r="129" spans="1:4">
      <c r="A129" s="73">
        <v>43958</v>
      </c>
      <c r="B129" s="74">
        <v>1.0157</v>
      </c>
      <c r="C129" s="74">
        <v>0.99170000000000003</v>
      </c>
      <c r="D129" s="74">
        <v>1.7174</v>
      </c>
    </row>
    <row r="130" spans="1:4">
      <c r="A130" s="73">
        <v>43959</v>
      </c>
      <c r="B130" s="74">
        <v>1.0157</v>
      </c>
      <c r="C130" s="74">
        <v>0.99170000000000003</v>
      </c>
      <c r="D130" s="74">
        <v>1.7174</v>
      </c>
    </row>
    <row r="131" spans="1:4">
      <c r="A131" s="73">
        <v>43960</v>
      </c>
      <c r="B131" s="74">
        <v>1.0371999999999999</v>
      </c>
      <c r="C131" s="74">
        <v>1.0116000000000001</v>
      </c>
      <c r="D131" s="74">
        <v>1.7544999999999999</v>
      </c>
    </row>
    <row r="132" spans="1:4">
      <c r="A132" s="73">
        <v>43961</v>
      </c>
      <c r="B132" s="74">
        <v>1.0371999999999999</v>
      </c>
      <c r="C132" s="74">
        <v>1.0116000000000001</v>
      </c>
      <c r="D132" s="74">
        <v>1.7544999999999999</v>
      </c>
    </row>
    <row r="133" spans="1:4">
      <c r="A133" s="73">
        <v>43962</v>
      </c>
      <c r="B133" s="74">
        <v>1.0371999999999999</v>
      </c>
      <c r="C133" s="74">
        <v>1.0116000000000001</v>
      </c>
      <c r="D133" s="74">
        <v>1.7544999999999999</v>
      </c>
    </row>
    <row r="134" spans="1:4">
      <c r="A134" s="73">
        <v>43963</v>
      </c>
      <c r="B134" s="74">
        <v>1.0371999999999999</v>
      </c>
      <c r="C134" s="74">
        <v>1.0116000000000001</v>
      </c>
      <c r="D134" s="74">
        <v>1.7544999999999999</v>
      </c>
    </row>
    <row r="135" spans="1:4">
      <c r="A135" s="73">
        <v>43964</v>
      </c>
      <c r="B135" s="74">
        <v>1.0371999999999999</v>
      </c>
      <c r="C135" s="74">
        <v>1.0116000000000001</v>
      </c>
      <c r="D135" s="74">
        <v>1.7544999999999999</v>
      </c>
    </row>
    <row r="136" spans="1:4">
      <c r="A136" s="73">
        <v>43965</v>
      </c>
      <c r="B136" s="74">
        <v>1.0371999999999999</v>
      </c>
      <c r="C136" s="74">
        <v>1.0116000000000001</v>
      </c>
      <c r="D136" s="74">
        <v>1.7544999999999999</v>
      </c>
    </row>
    <row r="137" spans="1:4">
      <c r="A137" s="73">
        <v>43966</v>
      </c>
      <c r="B137" s="74">
        <v>1.0371999999999999</v>
      </c>
      <c r="C137" s="74">
        <v>1.0116000000000001</v>
      </c>
      <c r="D137" s="74">
        <v>1.7544999999999999</v>
      </c>
    </row>
    <row r="138" spans="1:4">
      <c r="A138" s="73">
        <v>43967</v>
      </c>
      <c r="B138" s="74">
        <v>1.0371999999999999</v>
      </c>
      <c r="C138" s="74">
        <v>1.0116000000000001</v>
      </c>
      <c r="D138" s="74">
        <v>1.7544999999999999</v>
      </c>
    </row>
    <row r="139" spans="1:4">
      <c r="A139" s="73">
        <v>43968</v>
      </c>
      <c r="B139" s="74">
        <v>1.0371999999999999</v>
      </c>
      <c r="C139" s="74">
        <v>1.0116000000000001</v>
      </c>
      <c r="D139" s="74">
        <v>1.7544999999999999</v>
      </c>
    </row>
    <row r="140" spans="1:4">
      <c r="A140" s="73">
        <v>43969</v>
      </c>
      <c r="B140" s="74">
        <v>1.0371999999999999</v>
      </c>
      <c r="C140" s="74">
        <v>1.0116000000000001</v>
      </c>
      <c r="D140" s="74">
        <v>1.7544999999999999</v>
      </c>
    </row>
    <row r="141" spans="1:4">
      <c r="A141" s="73">
        <v>43970</v>
      </c>
      <c r="B141" s="74">
        <v>1.0371999999999999</v>
      </c>
      <c r="C141" s="74">
        <v>1.0116000000000001</v>
      </c>
      <c r="D141" s="74">
        <v>1.7544999999999999</v>
      </c>
    </row>
    <row r="142" spans="1:4">
      <c r="A142" s="73">
        <v>43971</v>
      </c>
      <c r="B142" s="74">
        <v>1.0603</v>
      </c>
      <c r="C142" s="74">
        <v>1.0330999999999999</v>
      </c>
      <c r="D142" s="74">
        <v>1.7942</v>
      </c>
    </row>
    <row r="143" spans="1:4">
      <c r="A143" s="73">
        <v>43972</v>
      </c>
      <c r="B143" s="74">
        <v>1.0603</v>
      </c>
      <c r="C143" s="74">
        <v>1.0330999999999999</v>
      </c>
      <c r="D143" s="74">
        <v>1.7942</v>
      </c>
    </row>
    <row r="144" spans="1:4">
      <c r="A144" s="73">
        <v>43973</v>
      </c>
      <c r="B144" s="74">
        <v>1.0603</v>
      </c>
      <c r="C144" s="74">
        <v>1.0330999999999999</v>
      </c>
      <c r="D144" s="74">
        <v>1.7942</v>
      </c>
    </row>
    <row r="145" spans="1:4">
      <c r="A145" s="73">
        <v>43974</v>
      </c>
      <c r="B145" s="74">
        <v>1.0603</v>
      </c>
      <c r="C145" s="74">
        <v>1.0330999999999999</v>
      </c>
      <c r="D145" s="74">
        <v>1.7942</v>
      </c>
    </row>
    <row r="146" spans="1:4">
      <c r="A146" s="73">
        <v>43975</v>
      </c>
      <c r="B146" s="74">
        <v>1.0603</v>
      </c>
      <c r="C146" s="74">
        <v>1.0330999999999999</v>
      </c>
      <c r="D146" s="74">
        <v>1.7942</v>
      </c>
    </row>
    <row r="147" spans="1:4">
      <c r="A147" s="73">
        <v>43976</v>
      </c>
      <c r="B147" s="74">
        <v>1.0603</v>
      </c>
      <c r="C147" s="74">
        <v>1.0330999999999999</v>
      </c>
      <c r="D147" s="74">
        <v>1.7942</v>
      </c>
    </row>
    <row r="148" spans="1:4">
      <c r="A148" s="73">
        <v>43977</v>
      </c>
      <c r="B148" s="74">
        <v>1.0603</v>
      </c>
      <c r="C148" s="74">
        <v>1.0330999999999999</v>
      </c>
      <c r="D148" s="74">
        <v>1.7942</v>
      </c>
    </row>
    <row r="149" spans="1:4">
      <c r="A149" s="73">
        <v>43978</v>
      </c>
      <c r="B149" s="74">
        <v>1.0603</v>
      </c>
      <c r="C149" s="74">
        <v>1.0330999999999999</v>
      </c>
      <c r="D149" s="74">
        <v>1.7942</v>
      </c>
    </row>
    <row r="150" spans="1:4">
      <c r="A150" s="73">
        <v>43979</v>
      </c>
      <c r="B150" s="74">
        <v>1.0826</v>
      </c>
      <c r="C150" s="74">
        <v>1.0537000000000001</v>
      </c>
      <c r="D150" s="74">
        <v>1.8635999999999999</v>
      </c>
    </row>
    <row r="151" spans="1:4">
      <c r="A151" s="73">
        <v>43980</v>
      </c>
      <c r="B151" s="74">
        <v>1.0826</v>
      </c>
      <c r="C151" s="74">
        <v>1.0537000000000001</v>
      </c>
      <c r="D151" s="74">
        <v>1.8635999999999999</v>
      </c>
    </row>
    <row r="152" spans="1:4">
      <c r="A152" s="73">
        <v>43981</v>
      </c>
      <c r="B152" s="74">
        <v>1.0826</v>
      </c>
      <c r="C152" s="74">
        <v>1.0537000000000001</v>
      </c>
      <c r="D152" s="74">
        <v>1.8635999999999999</v>
      </c>
    </row>
    <row r="153" spans="1:4">
      <c r="A153" s="73">
        <v>43982</v>
      </c>
      <c r="B153" s="74">
        <v>1.0826</v>
      </c>
      <c r="C153" s="74">
        <v>1.0537000000000001</v>
      </c>
      <c r="D153" s="74">
        <v>1.8635999999999999</v>
      </c>
    </row>
    <row r="154" spans="1:4">
      <c r="A154" s="73">
        <v>43983</v>
      </c>
      <c r="B154" s="74">
        <v>1.0826</v>
      </c>
      <c r="C154" s="74">
        <v>1.0537000000000001</v>
      </c>
      <c r="D154" s="74">
        <v>1.8635999999999999</v>
      </c>
    </row>
    <row r="155" spans="1:4">
      <c r="A155" s="73">
        <v>43984</v>
      </c>
      <c r="B155" s="74">
        <v>1.0826</v>
      </c>
      <c r="C155" s="74">
        <v>1.0537000000000001</v>
      </c>
      <c r="D155" s="74">
        <v>1.8635999999999999</v>
      </c>
    </row>
    <row r="156" spans="1:4">
      <c r="A156" s="73">
        <v>43985</v>
      </c>
      <c r="B156" s="74">
        <v>1.0826</v>
      </c>
      <c r="C156" s="74">
        <v>1.0537000000000001</v>
      </c>
      <c r="D156" s="74">
        <v>1.8635999999999999</v>
      </c>
    </row>
    <row r="157" spans="1:4">
      <c r="A157" s="73">
        <v>43986</v>
      </c>
      <c r="B157" s="74">
        <v>1.0826</v>
      </c>
      <c r="C157" s="74">
        <v>1.0537000000000001</v>
      </c>
      <c r="D157" s="74">
        <v>1.8635999999999999</v>
      </c>
    </row>
    <row r="158" spans="1:4">
      <c r="A158" s="73">
        <v>43987</v>
      </c>
      <c r="B158" s="74">
        <v>1.0826</v>
      </c>
      <c r="C158" s="74">
        <v>1.0537000000000001</v>
      </c>
      <c r="D158" s="74">
        <v>1.8635999999999999</v>
      </c>
    </row>
    <row r="159" spans="1:4">
      <c r="A159" s="73">
        <v>43988</v>
      </c>
      <c r="B159" s="74">
        <v>1.0826</v>
      </c>
      <c r="C159" s="74">
        <v>1.0537000000000001</v>
      </c>
      <c r="D159" s="74">
        <v>1.8635999999999999</v>
      </c>
    </row>
    <row r="160" spans="1:4">
      <c r="A160" s="73">
        <v>43989</v>
      </c>
      <c r="B160" s="74">
        <v>1.0826</v>
      </c>
      <c r="C160" s="74">
        <v>1.0537000000000001</v>
      </c>
      <c r="D160" s="74">
        <v>1.8635999999999999</v>
      </c>
    </row>
    <row r="161" spans="1:4">
      <c r="A161" s="73">
        <v>43990</v>
      </c>
      <c r="B161" s="74">
        <v>1.0826</v>
      </c>
      <c r="C161" s="74">
        <v>1.0537000000000001</v>
      </c>
      <c r="D161" s="74">
        <v>1.8635999999999999</v>
      </c>
    </row>
    <row r="162" spans="1:4">
      <c r="A162" s="73">
        <v>43991</v>
      </c>
      <c r="B162" s="74">
        <v>1.1066</v>
      </c>
      <c r="C162" s="74">
        <v>1.0760000000000001</v>
      </c>
      <c r="D162" s="74">
        <v>1.9273</v>
      </c>
    </row>
    <row r="163" spans="1:4">
      <c r="A163" s="73">
        <v>43992</v>
      </c>
      <c r="B163" s="74">
        <v>1.1066</v>
      </c>
      <c r="C163" s="74">
        <v>1.0760000000000001</v>
      </c>
      <c r="D163" s="74">
        <v>1.9273</v>
      </c>
    </row>
    <row r="164" spans="1:4">
      <c r="A164" s="73">
        <v>43993</v>
      </c>
      <c r="B164" s="74">
        <v>1.1066</v>
      </c>
      <c r="C164" s="74">
        <v>1.0760000000000001</v>
      </c>
      <c r="D164" s="74">
        <v>1.9273</v>
      </c>
    </row>
    <row r="165" spans="1:4">
      <c r="A165" s="73">
        <v>43994</v>
      </c>
      <c r="B165" s="74">
        <v>1.1066</v>
      </c>
      <c r="C165" s="74">
        <v>1.0760000000000001</v>
      </c>
      <c r="D165" s="74">
        <v>1.9273</v>
      </c>
    </row>
    <row r="166" spans="1:4">
      <c r="A166" s="73">
        <v>43995</v>
      </c>
      <c r="B166" s="74">
        <v>1.1066</v>
      </c>
      <c r="C166" s="74">
        <v>1.0760000000000001</v>
      </c>
      <c r="D166" s="74">
        <v>1.9273</v>
      </c>
    </row>
    <row r="167" spans="1:4">
      <c r="A167" s="73">
        <v>43996</v>
      </c>
      <c r="B167" s="74">
        <v>1.1066</v>
      </c>
      <c r="C167" s="74">
        <v>1.0760000000000001</v>
      </c>
      <c r="D167" s="74">
        <v>1.9273</v>
      </c>
    </row>
    <row r="168" spans="1:4">
      <c r="A168" s="73">
        <v>43997</v>
      </c>
      <c r="B168" s="74">
        <v>1.1066</v>
      </c>
      <c r="C168" s="74">
        <v>1.0760000000000001</v>
      </c>
      <c r="D168" s="74">
        <v>1.9273</v>
      </c>
    </row>
    <row r="169" spans="1:4">
      <c r="A169" s="73">
        <v>43998</v>
      </c>
      <c r="B169" s="74">
        <v>1.1066</v>
      </c>
      <c r="C169" s="74">
        <v>1.0760000000000001</v>
      </c>
      <c r="D169" s="74">
        <v>1.9273</v>
      </c>
    </row>
    <row r="170" spans="1:4">
      <c r="A170" s="73">
        <v>43999</v>
      </c>
      <c r="B170" s="74">
        <v>1.1066</v>
      </c>
      <c r="C170" s="74">
        <v>1.0760000000000001</v>
      </c>
      <c r="D170" s="74">
        <v>1.9273</v>
      </c>
    </row>
    <row r="171" spans="1:4">
      <c r="A171" s="73">
        <v>44000</v>
      </c>
      <c r="B171" s="74">
        <v>1.1066</v>
      </c>
      <c r="C171" s="74">
        <v>1.0760000000000001</v>
      </c>
      <c r="D171" s="74">
        <v>1.9273</v>
      </c>
    </row>
    <row r="172" spans="1:4">
      <c r="A172" s="73">
        <v>44001</v>
      </c>
      <c r="B172" s="74">
        <v>1.1066</v>
      </c>
      <c r="C172" s="74">
        <v>1.0760000000000001</v>
      </c>
      <c r="D172" s="74">
        <v>1.9273</v>
      </c>
    </row>
    <row r="173" spans="1:4">
      <c r="A173" s="73">
        <v>44002</v>
      </c>
      <c r="B173" s="74">
        <v>1.1066</v>
      </c>
      <c r="C173" s="74">
        <v>1.0760000000000001</v>
      </c>
      <c r="D173" s="74">
        <v>1.9273</v>
      </c>
    </row>
    <row r="174" spans="1:4">
      <c r="A174" s="73">
        <v>44003</v>
      </c>
      <c r="B174" s="74">
        <v>1.1066</v>
      </c>
      <c r="C174" s="74">
        <v>1.0760000000000001</v>
      </c>
      <c r="D174" s="74">
        <v>1.9273</v>
      </c>
    </row>
    <row r="175" spans="1:4">
      <c r="A175" s="73">
        <v>44004</v>
      </c>
      <c r="B175" s="74">
        <v>1.1066</v>
      </c>
      <c r="C175" s="74">
        <v>1.0760000000000001</v>
      </c>
      <c r="D175" s="74">
        <v>1.9273</v>
      </c>
    </row>
    <row r="176" spans="1:4">
      <c r="A176" s="73">
        <v>44005</v>
      </c>
      <c r="B176" s="74">
        <v>1.1338999999999999</v>
      </c>
      <c r="C176" s="74">
        <v>1.1041000000000001</v>
      </c>
      <c r="D176" s="74">
        <v>1.9529000000000001</v>
      </c>
    </row>
    <row r="177" spans="1:4">
      <c r="A177" s="73">
        <v>44006</v>
      </c>
      <c r="B177" s="74">
        <v>1.1338999999999999</v>
      </c>
      <c r="C177" s="74">
        <v>1.1041000000000001</v>
      </c>
      <c r="D177" s="74">
        <v>1.9529000000000001</v>
      </c>
    </row>
    <row r="178" spans="1:4">
      <c r="A178" s="73">
        <v>44007</v>
      </c>
      <c r="B178" s="74">
        <v>1.1338999999999999</v>
      </c>
      <c r="C178" s="74">
        <v>1.1041000000000001</v>
      </c>
      <c r="D178" s="74">
        <v>1.9529000000000001</v>
      </c>
    </row>
    <row r="179" spans="1:4">
      <c r="A179" s="73">
        <v>44008</v>
      </c>
      <c r="B179" s="74">
        <v>1.1338999999999999</v>
      </c>
      <c r="C179" s="74">
        <v>1.1041000000000001</v>
      </c>
      <c r="D179" s="74">
        <v>1.9529000000000001</v>
      </c>
    </row>
    <row r="180" spans="1:4">
      <c r="A180" s="73">
        <v>44009</v>
      </c>
      <c r="B180" s="74">
        <v>1.1338999999999999</v>
      </c>
      <c r="C180" s="74">
        <v>1.1041000000000001</v>
      </c>
      <c r="D180" s="74">
        <v>1.9529000000000001</v>
      </c>
    </row>
    <row r="181" spans="1:4">
      <c r="A181" s="73">
        <v>44010</v>
      </c>
      <c r="B181" s="74">
        <v>1.1338999999999999</v>
      </c>
      <c r="C181" s="74">
        <v>1.1041000000000001</v>
      </c>
      <c r="D181" s="74">
        <v>1.9529000000000001</v>
      </c>
    </row>
    <row r="182" spans="1:4">
      <c r="A182" s="73">
        <v>44011</v>
      </c>
      <c r="B182" s="74">
        <v>1.1338999999999999</v>
      </c>
      <c r="C182" s="74">
        <v>1.1041000000000001</v>
      </c>
      <c r="D182" s="74">
        <v>1.9529000000000001</v>
      </c>
    </row>
    <row r="183" spans="1:4">
      <c r="A183" s="73">
        <v>44012</v>
      </c>
      <c r="B183" s="74">
        <v>1.1338999999999999</v>
      </c>
      <c r="C183" s="74">
        <v>1.1041000000000001</v>
      </c>
      <c r="D183" s="74">
        <v>1.9529000000000001</v>
      </c>
    </row>
    <row r="184" spans="1:4">
      <c r="A184" s="73">
        <v>44013</v>
      </c>
      <c r="B184" s="74">
        <v>1.1173999999999999</v>
      </c>
      <c r="C184" s="74">
        <v>1.0901000000000001</v>
      </c>
      <c r="D184" s="74">
        <v>1.9</v>
      </c>
    </row>
    <row r="185" spans="1:4">
      <c r="A185" s="73">
        <v>44014</v>
      </c>
      <c r="B185" s="74">
        <v>1.1173999999999999</v>
      </c>
      <c r="C185" s="74">
        <v>1.0901000000000001</v>
      </c>
      <c r="D185" s="74">
        <v>1.9</v>
      </c>
    </row>
    <row r="186" spans="1:4">
      <c r="A186" s="73">
        <v>44015</v>
      </c>
      <c r="B186" s="74">
        <v>1.1173999999999999</v>
      </c>
      <c r="C186" s="74">
        <v>1.0901000000000001</v>
      </c>
      <c r="D186" s="74">
        <v>1.9</v>
      </c>
    </row>
    <row r="187" spans="1:4">
      <c r="A187" s="73">
        <v>44016</v>
      </c>
      <c r="B187" s="74">
        <v>1.1173999999999999</v>
      </c>
      <c r="C187" s="74">
        <v>1.0901000000000001</v>
      </c>
      <c r="D187" s="74">
        <v>1.9</v>
      </c>
    </row>
    <row r="188" spans="1:4">
      <c r="A188" s="73">
        <v>44017</v>
      </c>
      <c r="B188" s="74">
        <v>1.1173999999999999</v>
      </c>
      <c r="C188" s="74">
        <v>1.0901000000000001</v>
      </c>
      <c r="D188" s="74">
        <v>1.9</v>
      </c>
    </row>
    <row r="189" spans="1:4">
      <c r="A189" s="73">
        <v>44018</v>
      </c>
      <c r="B189" s="74">
        <v>1.1173999999999999</v>
      </c>
      <c r="C189" s="74">
        <v>1.0901000000000001</v>
      </c>
      <c r="D189" s="74">
        <v>1.9</v>
      </c>
    </row>
    <row r="190" spans="1:4">
      <c r="A190" s="73">
        <v>44019</v>
      </c>
      <c r="B190" s="74">
        <v>1.1173999999999999</v>
      </c>
      <c r="C190" s="74">
        <v>1.0901000000000001</v>
      </c>
      <c r="D190" s="74">
        <v>1.9</v>
      </c>
    </row>
    <row r="191" spans="1:4">
      <c r="A191" s="73">
        <v>44020</v>
      </c>
      <c r="B191" s="74">
        <v>1.1437999999999999</v>
      </c>
      <c r="C191" s="74">
        <v>1.1132</v>
      </c>
      <c r="D191" s="74">
        <v>2.0007999999999999</v>
      </c>
    </row>
    <row r="192" spans="1:4">
      <c r="A192" s="73">
        <v>44021</v>
      </c>
      <c r="B192" s="74">
        <v>1.1437999999999999</v>
      </c>
      <c r="C192" s="74">
        <v>1.1132</v>
      </c>
      <c r="D192" s="74">
        <v>2.0007999999999999</v>
      </c>
    </row>
    <row r="193" spans="1:4">
      <c r="A193" s="73">
        <v>44022</v>
      </c>
      <c r="B193" s="74">
        <v>1.1437999999999999</v>
      </c>
      <c r="C193" s="74">
        <v>1.1132</v>
      </c>
      <c r="D193" s="74">
        <v>2.0007999999999999</v>
      </c>
    </row>
    <row r="194" spans="1:4">
      <c r="A194" s="73">
        <v>44023</v>
      </c>
      <c r="B194" s="74">
        <v>1.1437999999999999</v>
      </c>
      <c r="C194" s="74">
        <v>1.1132</v>
      </c>
      <c r="D194" s="74">
        <v>2.0007999999999999</v>
      </c>
    </row>
    <row r="195" spans="1:4">
      <c r="A195" s="73">
        <v>44024</v>
      </c>
      <c r="B195" s="74">
        <v>1.1437999999999999</v>
      </c>
      <c r="C195" s="74">
        <v>1.1132</v>
      </c>
      <c r="D195" s="74">
        <v>2.0007999999999999</v>
      </c>
    </row>
    <row r="196" spans="1:4">
      <c r="A196" s="73">
        <v>44025</v>
      </c>
      <c r="B196" s="74">
        <v>1.1437999999999999</v>
      </c>
      <c r="C196" s="74">
        <v>1.1132</v>
      </c>
      <c r="D196" s="74">
        <v>2.0007999999999999</v>
      </c>
    </row>
    <row r="197" spans="1:4">
      <c r="A197" s="73">
        <v>44026</v>
      </c>
      <c r="B197" s="74">
        <v>1.1437999999999999</v>
      </c>
      <c r="C197" s="74">
        <v>1.1132</v>
      </c>
      <c r="D197" s="74">
        <v>2.0007999999999999</v>
      </c>
    </row>
    <row r="198" spans="1:4">
      <c r="A198" s="73">
        <v>44027</v>
      </c>
      <c r="B198" s="74">
        <v>1.1437999999999999</v>
      </c>
      <c r="C198" s="74">
        <v>1.1132</v>
      </c>
      <c r="D198" s="74">
        <v>2.0007999999999999</v>
      </c>
    </row>
    <row r="199" spans="1:4">
      <c r="A199" s="73">
        <v>44028</v>
      </c>
      <c r="B199" s="74">
        <v>1.1437999999999999</v>
      </c>
      <c r="C199" s="74">
        <v>1.1132</v>
      </c>
      <c r="D199" s="74">
        <v>2.0007999999999999</v>
      </c>
    </row>
    <row r="200" spans="1:4">
      <c r="A200" s="73">
        <v>44029</v>
      </c>
      <c r="B200" s="76">
        <v>1.1314</v>
      </c>
      <c r="C200" s="76">
        <v>1.1057999999999999</v>
      </c>
      <c r="D200" s="75">
        <v>1.8776999999999999</v>
      </c>
    </row>
    <row r="201" spans="1:4">
      <c r="A201" s="73">
        <v>44030</v>
      </c>
      <c r="B201" s="76">
        <v>1.1314</v>
      </c>
      <c r="C201" s="76">
        <v>1.1057999999999999</v>
      </c>
      <c r="D201" s="75">
        <v>1.8776999999999999</v>
      </c>
    </row>
    <row r="202" spans="1:4">
      <c r="A202" s="73">
        <v>44031</v>
      </c>
      <c r="B202" s="76">
        <v>1.1314</v>
      </c>
      <c r="C202" s="76">
        <v>1.1057999999999999</v>
      </c>
      <c r="D202" s="75">
        <v>1.8776999999999999</v>
      </c>
    </row>
    <row r="203" spans="1:4">
      <c r="A203" s="73">
        <v>44032</v>
      </c>
      <c r="B203" s="76">
        <v>1.1314</v>
      </c>
      <c r="C203" s="76">
        <v>1.1057999999999999</v>
      </c>
      <c r="D203" s="75">
        <v>1.8776999999999999</v>
      </c>
    </row>
    <row r="204" spans="1:4">
      <c r="A204" s="73">
        <v>44033</v>
      </c>
      <c r="B204" s="76">
        <v>1.1314</v>
      </c>
      <c r="C204" s="76">
        <v>1.1057999999999999</v>
      </c>
      <c r="D204" s="75">
        <v>1.8776999999999999</v>
      </c>
    </row>
    <row r="205" spans="1:4">
      <c r="A205" s="73">
        <v>44034</v>
      </c>
      <c r="B205" s="76">
        <v>1.1314</v>
      </c>
      <c r="C205" s="76">
        <v>1.1057999999999999</v>
      </c>
      <c r="D205" s="75">
        <v>1.8776999999999999</v>
      </c>
    </row>
    <row r="206" spans="1:4">
      <c r="A206" s="73">
        <v>44035</v>
      </c>
      <c r="B206" s="76">
        <v>1.1314</v>
      </c>
      <c r="C206" s="76">
        <v>1.1057999999999999</v>
      </c>
      <c r="D206" s="75">
        <v>1.8776999999999999</v>
      </c>
    </row>
    <row r="207" spans="1:4">
      <c r="A207" s="73">
        <v>44036</v>
      </c>
      <c r="B207" s="76">
        <v>1.1314</v>
      </c>
      <c r="C207" s="76">
        <v>1.1057999999999999</v>
      </c>
      <c r="D207" s="75">
        <v>1.8776999999999999</v>
      </c>
    </row>
    <row r="208" spans="1:4">
      <c r="A208" s="73">
        <v>44037</v>
      </c>
      <c r="B208" s="76">
        <v>1.1314</v>
      </c>
      <c r="C208" s="76">
        <v>1.1057999999999999</v>
      </c>
      <c r="D208" s="75">
        <v>1.8776999999999999</v>
      </c>
    </row>
    <row r="209" spans="1:4">
      <c r="A209" s="73">
        <v>44038</v>
      </c>
      <c r="B209" s="76">
        <v>1.1314</v>
      </c>
      <c r="C209" s="76">
        <v>1.1057999999999999</v>
      </c>
      <c r="D209" s="75">
        <v>1.8776999999999999</v>
      </c>
    </row>
    <row r="210" spans="1:4">
      <c r="A210" s="73">
        <v>44039</v>
      </c>
      <c r="B210" s="76">
        <v>1.1314</v>
      </c>
      <c r="C210" s="76">
        <v>1.1057999999999999</v>
      </c>
      <c r="D210" s="75">
        <v>1.8776999999999999</v>
      </c>
    </row>
    <row r="211" spans="1:4">
      <c r="A211" s="73">
        <v>44040</v>
      </c>
      <c r="B211" s="76">
        <v>1.1314</v>
      </c>
      <c r="C211" s="76">
        <v>1.1057999999999999</v>
      </c>
      <c r="D211" s="75">
        <v>1.8776999999999999</v>
      </c>
    </row>
    <row r="212" spans="1:4">
      <c r="A212" s="73">
        <v>44041</v>
      </c>
      <c r="B212" s="76">
        <v>1.1314</v>
      </c>
      <c r="C212" s="76">
        <v>1.1057999999999999</v>
      </c>
      <c r="D212" s="75">
        <v>1.8776999999999999</v>
      </c>
    </row>
    <row r="213" spans="1:4">
      <c r="A213" s="73">
        <v>44042</v>
      </c>
      <c r="B213" s="76">
        <v>1.1314</v>
      </c>
      <c r="C213" s="76">
        <v>1.1057999999999999</v>
      </c>
      <c r="D213" s="75">
        <v>1.8776999999999999</v>
      </c>
    </row>
    <row r="214" spans="1:4">
      <c r="A214" s="73">
        <v>44043</v>
      </c>
      <c r="B214" s="76">
        <v>1.1314</v>
      </c>
      <c r="C214" s="76">
        <v>1.1057999999999999</v>
      </c>
      <c r="D214" s="75">
        <v>1.8776999999999999</v>
      </c>
    </row>
    <row r="215" spans="1:4">
      <c r="A215" s="73">
        <v>44044</v>
      </c>
      <c r="B215" s="74">
        <v>1.1149</v>
      </c>
      <c r="C215" s="76">
        <v>1.0901000000000001</v>
      </c>
      <c r="D215" s="75">
        <v>1.8248</v>
      </c>
    </row>
    <row r="216" spans="1:4">
      <c r="A216" s="73">
        <v>44045</v>
      </c>
      <c r="B216" s="74">
        <v>1.1149</v>
      </c>
      <c r="C216" s="76">
        <v>1.0901000000000001</v>
      </c>
      <c r="D216" s="75">
        <v>1.8248</v>
      </c>
    </row>
    <row r="217" spans="1:4">
      <c r="A217" s="73">
        <v>44046</v>
      </c>
      <c r="B217" s="74">
        <v>1.1149</v>
      </c>
      <c r="C217" s="76">
        <v>1.0901000000000001</v>
      </c>
      <c r="D217" s="75">
        <v>1.8248</v>
      </c>
    </row>
    <row r="218" spans="1:4">
      <c r="A218" s="73">
        <v>44047</v>
      </c>
      <c r="B218" s="74">
        <v>1.1149</v>
      </c>
      <c r="C218" s="76">
        <v>1.0901000000000001</v>
      </c>
      <c r="D218" s="75">
        <v>1.8248</v>
      </c>
    </row>
    <row r="219" spans="1:4">
      <c r="A219" s="73">
        <v>44048</v>
      </c>
      <c r="B219" s="74">
        <v>1.1149</v>
      </c>
      <c r="C219" s="76">
        <v>1.0901000000000001</v>
      </c>
      <c r="D219" s="75">
        <v>1.8248</v>
      </c>
    </row>
    <row r="220" spans="1:4">
      <c r="A220" s="73">
        <v>44049</v>
      </c>
      <c r="B220" s="74">
        <v>1.1149</v>
      </c>
      <c r="C220" s="76">
        <v>1.0901000000000001</v>
      </c>
      <c r="D220" s="75">
        <v>1.8248</v>
      </c>
    </row>
    <row r="221" spans="1:4">
      <c r="A221" s="73">
        <v>44050</v>
      </c>
      <c r="B221" s="74">
        <v>1.1405000000000001</v>
      </c>
      <c r="C221" s="74">
        <v>1.1140000000000001</v>
      </c>
      <c r="D221" s="75">
        <v>1.9397</v>
      </c>
    </row>
    <row r="222" spans="1:4">
      <c r="A222" s="73">
        <v>44051</v>
      </c>
      <c r="B222" s="74">
        <v>1.1405000000000001</v>
      </c>
      <c r="C222" s="74">
        <v>1.1140000000000001</v>
      </c>
      <c r="D222" s="75">
        <v>1.9397</v>
      </c>
    </row>
    <row r="223" spans="1:4">
      <c r="A223" s="73">
        <v>44052</v>
      </c>
      <c r="B223" s="74">
        <v>1.1405000000000001</v>
      </c>
      <c r="C223" s="74">
        <v>1.1140000000000001</v>
      </c>
      <c r="D223" s="75">
        <v>1.9397</v>
      </c>
    </row>
    <row r="224" spans="1:4">
      <c r="A224" s="73">
        <v>44053</v>
      </c>
      <c r="B224" s="74">
        <v>1.1405000000000001</v>
      </c>
      <c r="C224" s="74">
        <v>1.1140000000000001</v>
      </c>
      <c r="D224" s="75">
        <v>1.9397</v>
      </c>
    </row>
    <row r="225" spans="1:4">
      <c r="A225" s="73">
        <v>44054</v>
      </c>
      <c r="B225" s="74">
        <v>1.1405000000000001</v>
      </c>
      <c r="C225" s="74">
        <v>1.1140000000000001</v>
      </c>
      <c r="D225" s="75">
        <v>1.9397</v>
      </c>
    </row>
    <row r="226" spans="1:4">
      <c r="A226" s="73">
        <v>44055</v>
      </c>
      <c r="B226" s="74">
        <v>1.1405000000000001</v>
      </c>
      <c r="C226" s="74">
        <v>1.1140000000000001</v>
      </c>
      <c r="D226" s="75">
        <v>1.9397</v>
      </c>
    </row>
    <row r="227" spans="1:4">
      <c r="A227" s="73">
        <v>44056</v>
      </c>
      <c r="B227" s="74">
        <v>1.1405000000000001</v>
      </c>
      <c r="C227" s="74">
        <v>1.1140000000000001</v>
      </c>
      <c r="D227" s="75">
        <v>1.9397</v>
      </c>
    </row>
    <row r="228" spans="1:4">
      <c r="A228" s="73">
        <v>44057</v>
      </c>
      <c r="B228" s="74">
        <v>1.1405000000000001</v>
      </c>
      <c r="C228" s="74">
        <v>1.1140000000000001</v>
      </c>
      <c r="D228" s="75">
        <v>1.9397</v>
      </c>
    </row>
    <row r="229" spans="1:4">
      <c r="A229" s="73">
        <v>44058</v>
      </c>
      <c r="B229" s="74">
        <v>1.1405000000000001</v>
      </c>
      <c r="C229" s="74">
        <v>1.1140000000000001</v>
      </c>
      <c r="D229" s="75">
        <v>1.9397</v>
      </c>
    </row>
    <row r="230" spans="1:4">
      <c r="A230" s="73">
        <v>44059</v>
      </c>
      <c r="B230" s="74">
        <v>1.1405000000000001</v>
      </c>
      <c r="C230" s="74">
        <v>1.1140000000000001</v>
      </c>
      <c r="D230" s="75">
        <v>1.9397</v>
      </c>
    </row>
    <row r="231" spans="1:4">
      <c r="A231" s="73">
        <v>44060</v>
      </c>
      <c r="B231" s="74">
        <v>1.1405000000000001</v>
      </c>
      <c r="C231" s="74">
        <v>1.1140000000000001</v>
      </c>
      <c r="D231" s="75">
        <v>1.9397</v>
      </c>
    </row>
    <row r="232" spans="1:4">
      <c r="A232" s="73">
        <v>44061</v>
      </c>
      <c r="B232" s="76">
        <v>1.1331</v>
      </c>
      <c r="C232" s="74">
        <v>1.105</v>
      </c>
      <c r="D232" s="75">
        <v>1.9925999999999999</v>
      </c>
    </row>
    <row r="233" spans="1:4">
      <c r="A233" s="73">
        <v>44062</v>
      </c>
      <c r="B233" s="76">
        <v>1.1331</v>
      </c>
      <c r="C233" s="74">
        <v>1.105</v>
      </c>
      <c r="D233" s="75">
        <v>1.9925999999999999</v>
      </c>
    </row>
    <row r="234" spans="1:4">
      <c r="A234" s="73">
        <v>44063</v>
      </c>
      <c r="B234" s="76">
        <v>1.1331</v>
      </c>
      <c r="C234" s="74">
        <v>1.105</v>
      </c>
      <c r="D234" s="75">
        <v>1.9925999999999999</v>
      </c>
    </row>
    <row r="235" spans="1:4">
      <c r="A235" s="73">
        <v>44064</v>
      </c>
      <c r="B235" s="76">
        <v>1.1331</v>
      </c>
      <c r="C235" s="74">
        <v>1.105</v>
      </c>
      <c r="D235" s="75">
        <v>1.9925999999999999</v>
      </c>
    </row>
    <row r="236" spans="1:4">
      <c r="A236" s="73">
        <v>44065</v>
      </c>
      <c r="B236" s="76">
        <v>1.1331</v>
      </c>
      <c r="C236" s="74">
        <v>1.105</v>
      </c>
      <c r="D236" s="75">
        <v>1.9925999999999999</v>
      </c>
    </row>
    <row r="237" spans="1:4">
      <c r="A237" s="73">
        <v>44066</v>
      </c>
      <c r="B237" s="76">
        <v>1.1331</v>
      </c>
      <c r="C237" s="74">
        <v>1.105</v>
      </c>
      <c r="D237" s="75">
        <v>1.9925999999999999</v>
      </c>
    </row>
    <row r="238" spans="1:4">
      <c r="A238" s="73">
        <v>44067</v>
      </c>
      <c r="B238" s="76">
        <v>1.1331</v>
      </c>
      <c r="C238" s="74">
        <v>1.105</v>
      </c>
      <c r="D238" s="75">
        <v>1.9925999999999999</v>
      </c>
    </row>
    <row r="239" spans="1:4">
      <c r="A239" s="73">
        <v>44068</v>
      </c>
      <c r="B239" s="76">
        <v>1.1331</v>
      </c>
      <c r="C239" s="74">
        <v>1.105</v>
      </c>
      <c r="D239" s="75">
        <v>1.9925999999999999</v>
      </c>
    </row>
    <row r="240" spans="1:4">
      <c r="A240" s="73">
        <v>44069</v>
      </c>
      <c r="B240" s="76">
        <v>1.1331</v>
      </c>
      <c r="C240" s="74">
        <v>1.105</v>
      </c>
      <c r="D240" s="75">
        <v>1.9925999999999999</v>
      </c>
    </row>
    <row r="241" spans="1:5">
      <c r="A241" s="73">
        <v>44070</v>
      </c>
      <c r="B241" s="76">
        <v>1.1331</v>
      </c>
      <c r="C241" s="74">
        <v>1.105</v>
      </c>
      <c r="D241" s="75">
        <v>1.9925999999999999</v>
      </c>
    </row>
    <row r="242" spans="1:5">
      <c r="A242" s="73">
        <v>44071</v>
      </c>
      <c r="B242" s="75">
        <v>1.1231</v>
      </c>
      <c r="C242" s="75">
        <v>1.0967</v>
      </c>
      <c r="D242" s="75">
        <v>1.9248000000000001</v>
      </c>
    </row>
    <row r="243" spans="1:5">
      <c r="A243" s="73">
        <v>44072</v>
      </c>
      <c r="B243" s="75">
        <v>1.1231</v>
      </c>
      <c r="C243" s="75">
        <v>1.0967</v>
      </c>
      <c r="D243" s="75">
        <v>1.9248000000000001</v>
      </c>
    </row>
    <row r="244" spans="1:5">
      <c r="A244" s="73">
        <v>44073</v>
      </c>
      <c r="B244" s="75">
        <v>1.1231</v>
      </c>
      <c r="C244" s="75">
        <v>1.0967</v>
      </c>
      <c r="D244" s="75">
        <v>1.9248000000000001</v>
      </c>
    </row>
    <row r="245" spans="1:5">
      <c r="A245" s="73">
        <v>44074</v>
      </c>
      <c r="B245" s="75">
        <v>1.1231</v>
      </c>
      <c r="C245" s="75">
        <v>1.0967</v>
      </c>
      <c r="D245" s="75">
        <v>1.9248000000000001</v>
      </c>
    </row>
    <row r="246" spans="1:5">
      <c r="A246" s="73">
        <v>44075</v>
      </c>
      <c r="B246" s="75">
        <v>1.1231</v>
      </c>
      <c r="C246" s="75">
        <v>1.0967</v>
      </c>
      <c r="D246" s="75">
        <v>1.9248000000000001</v>
      </c>
    </row>
    <row r="247" spans="1:5">
      <c r="A247" s="73">
        <v>44076</v>
      </c>
      <c r="B247" s="75">
        <v>1.1231</v>
      </c>
      <c r="C247" s="75">
        <v>1.0967</v>
      </c>
      <c r="D247" s="75">
        <v>1.9248000000000001</v>
      </c>
    </row>
    <row r="248" spans="1:5">
      <c r="A248" s="73">
        <v>44077</v>
      </c>
      <c r="B248" s="75">
        <v>1.1231</v>
      </c>
      <c r="C248" s="75">
        <v>1.0967</v>
      </c>
      <c r="D248" s="75">
        <v>1.9248000000000001</v>
      </c>
    </row>
    <row r="249" spans="1:5">
      <c r="A249" s="73">
        <v>44078</v>
      </c>
      <c r="B249" s="75">
        <v>1.1231</v>
      </c>
      <c r="C249" s="75">
        <v>1.0967</v>
      </c>
      <c r="D249" s="75">
        <v>1.9248000000000001</v>
      </c>
      <c r="E249" s="53"/>
    </row>
    <row r="250" spans="1:5">
      <c r="A250" s="73">
        <v>44079</v>
      </c>
      <c r="B250" s="75">
        <v>1.0983000000000001</v>
      </c>
      <c r="C250" s="75">
        <v>1.0727</v>
      </c>
      <c r="D250" s="77">
        <v>1.9239999999999999</v>
      </c>
    </row>
    <row r="251" spans="1:5">
      <c r="A251" s="73">
        <v>44080</v>
      </c>
      <c r="B251" s="75">
        <v>1.0983000000000001</v>
      </c>
      <c r="C251" s="75">
        <v>1.0727</v>
      </c>
      <c r="D251" s="77">
        <v>1.9239999999999999</v>
      </c>
    </row>
    <row r="252" spans="1:5">
      <c r="A252" s="73">
        <v>44081</v>
      </c>
      <c r="B252" s="75">
        <v>1.0983000000000001</v>
      </c>
      <c r="C252" s="75">
        <v>1.0727</v>
      </c>
      <c r="D252" s="77">
        <v>1.9239999999999999</v>
      </c>
    </row>
    <row r="253" spans="1:5">
      <c r="A253" s="73">
        <v>44082</v>
      </c>
      <c r="B253" s="75">
        <v>1.0983000000000001</v>
      </c>
      <c r="C253" s="75">
        <v>1.0727</v>
      </c>
      <c r="D253" s="77">
        <v>1.9239999999999999</v>
      </c>
    </row>
    <row r="254" spans="1:5">
      <c r="A254" s="73">
        <v>44083</v>
      </c>
      <c r="B254" s="75">
        <v>1.0983000000000001</v>
      </c>
      <c r="C254" s="75">
        <v>1.0727</v>
      </c>
      <c r="D254" s="77">
        <v>1.9239999999999999</v>
      </c>
    </row>
    <row r="255" spans="1:5">
      <c r="A255" s="73">
        <v>44084</v>
      </c>
      <c r="B255" s="75">
        <v>1.0983000000000001</v>
      </c>
      <c r="C255" s="75">
        <v>1.0727</v>
      </c>
      <c r="D255" s="77">
        <v>1.9239999999999999</v>
      </c>
    </row>
    <row r="256" spans="1:5">
      <c r="A256" s="73">
        <v>44085</v>
      </c>
      <c r="B256" s="75">
        <v>1.0983000000000001</v>
      </c>
      <c r="C256" s="75">
        <v>1.0727</v>
      </c>
      <c r="D256" s="77">
        <v>1.9239999999999999</v>
      </c>
    </row>
    <row r="257" spans="1:4">
      <c r="A257" s="73">
        <v>44086</v>
      </c>
      <c r="B257" s="75">
        <v>1.0983000000000001</v>
      </c>
      <c r="C257" s="75">
        <v>1.0727</v>
      </c>
      <c r="D257" s="77">
        <v>1.9239999999999999</v>
      </c>
    </row>
    <row r="258" spans="1:4">
      <c r="A258" s="73">
        <v>44087</v>
      </c>
      <c r="B258" s="75">
        <v>1.0983000000000001</v>
      </c>
      <c r="C258" s="75">
        <v>1.0727</v>
      </c>
      <c r="D258" s="77">
        <v>1.9239999999999999</v>
      </c>
    </row>
    <row r="259" spans="1:4">
      <c r="A259" s="73">
        <v>44088</v>
      </c>
      <c r="B259" s="75">
        <v>1.0983000000000001</v>
      </c>
      <c r="C259" s="75">
        <v>1.0727</v>
      </c>
      <c r="D259" s="77">
        <v>1.9239999999999999</v>
      </c>
    </row>
    <row r="260" spans="1:4">
      <c r="A260" s="73">
        <v>44089</v>
      </c>
      <c r="B260" s="77">
        <v>1.0860000000000001</v>
      </c>
      <c r="C260" s="77">
        <v>1.0620000000000001</v>
      </c>
      <c r="D260" s="75">
        <v>1.8322000000000001</v>
      </c>
    </row>
    <row r="261" spans="1:4">
      <c r="A261" s="73">
        <v>44090</v>
      </c>
      <c r="B261" s="77">
        <v>1.0860000000000001</v>
      </c>
      <c r="C261" s="77">
        <v>1.0620000000000001</v>
      </c>
      <c r="D261" s="75">
        <v>1.8322000000000001</v>
      </c>
    </row>
    <row r="262" spans="1:4">
      <c r="A262" s="73">
        <v>44091</v>
      </c>
      <c r="B262" s="77">
        <v>1.0860000000000001</v>
      </c>
      <c r="C262" s="77">
        <v>1.0620000000000001</v>
      </c>
      <c r="D262" s="75">
        <v>1.8322000000000001</v>
      </c>
    </row>
    <row r="263" spans="1:4">
      <c r="A263" s="73">
        <v>44092</v>
      </c>
      <c r="B263" s="77">
        <v>1.0860000000000001</v>
      </c>
      <c r="C263" s="77">
        <v>1.0620000000000001</v>
      </c>
      <c r="D263" s="75">
        <v>1.8322000000000001</v>
      </c>
    </row>
    <row r="264" spans="1:4">
      <c r="A264" s="73">
        <v>44093</v>
      </c>
      <c r="B264" s="77">
        <v>1.0860000000000001</v>
      </c>
      <c r="C264" s="77">
        <v>1.0620000000000001</v>
      </c>
      <c r="D264" s="75">
        <v>1.8322000000000001</v>
      </c>
    </row>
    <row r="265" spans="1:4">
      <c r="A265" s="73">
        <v>44094</v>
      </c>
      <c r="B265" s="77">
        <v>1.0860000000000001</v>
      </c>
      <c r="C265" s="77">
        <v>1.0620000000000001</v>
      </c>
      <c r="D265" s="75">
        <v>1.8322000000000001</v>
      </c>
    </row>
    <row r="266" spans="1:4">
      <c r="A266" s="73">
        <v>44095</v>
      </c>
      <c r="B266" s="77">
        <v>1.0860000000000001</v>
      </c>
      <c r="C266" s="77">
        <v>1.0620000000000001</v>
      </c>
      <c r="D266" s="75">
        <v>1.8322000000000001</v>
      </c>
    </row>
    <row r="267" spans="1:4">
      <c r="A267" s="73">
        <v>44096</v>
      </c>
      <c r="B267" s="77">
        <v>1.0860000000000001</v>
      </c>
      <c r="C267" s="77">
        <v>1.0620000000000001</v>
      </c>
      <c r="D267" s="75">
        <v>1.8322000000000001</v>
      </c>
    </row>
    <row r="268" spans="1:4">
      <c r="A268" s="73">
        <v>44097</v>
      </c>
      <c r="B268" s="77">
        <v>1.0860000000000001</v>
      </c>
      <c r="C268" s="77">
        <v>1.0620000000000001</v>
      </c>
      <c r="D268" s="75">
        <v>1.8322000000000001</v>
      </c>
    </row>
    <row r="269" spans="1:4">
      <c r="A269" s="73">
        <v>44098</v>
      </c>
      <c r="B269" s="77">
        <v>1.0860000000000001</v>
      </c>
      <c r="C269" s="77">
        <v>1.0620000000000001</v>
      </c>
      <c r="D269" s="75">
        <v>1.8322000000000001</v>
      </c>
    </row>
    <row r="270" spans="1:4">
      <c r="A270" s="73">
        <v>44099</v>
      </c>
      <c r="B270" s="77">
        <v>1.0860000000000001</v>
      </c>
      <c r="C270" s="77">
        <v>1.0620000000000001</v>
      </c>
      <c r="D270" s="75">
        <v>1.8322000000000001</v>
      </c>
    </row>
    <row r="271" spans="1:4">
      <c r="A271" s="73">
        <v>44100</v>
      </c>
      <c r="B271" s="77">
        <v>1.0860000000000001</v>
      </c>
      <c r="C271" s="77">
        <v>1.0620000000000001</v>
      </c>
      <c r="D271" s="75">
        <v>1.8322000000000001</v>
      </c>
    </row>
    <row r="272" spans="1:4">
      <c r="A272" s="73">
        <v>44101</v>
      </c>
      <c r="B272" s="77">
        <v>1.0860000000000001</v>
      </c>
      <c r="C272" s="77">
        <v>1.0620000000000001</v>
      </c>
      <c r="D272" s="75">
        <v>1.8322000000000001</v>
      </c>
    </row>
    <row r="273" spans="1:4">
      <c r="A273" s="73">
        <v>44102</v>
      </c>
      <c r="B273" s="77">
        <v>1.0860000000000001</v>
      </c>
      <c r="C273" s="77">
        <v>1.0620000000000001</v>
      </c>
      <c r="D273" s="75">
        <v>1.8322000000000001</v>
      </c>
    </row>
    <row r="274" spans="1:4">
      <c r="A274" s="73">
        <v>44103</v>
      </c>
      <c r="B274" s="77">
        <v>1.0860000000000001</v>
      </c>
      <c r="C274" s="77">
        <v>1.0620000000000001</v>
      </c>
      <c r="D274" s="75">
        <v>1.8322000000000001</v>
      </c>
    </row>
    <row r="275" spans="1:4">
      <c r="A275" s="73">
        <v>44104</v>
      </c>
      <c r="B275" s="77">
        <v>1.0860000000000001</v>
      </c>
      <c r="C275" s="77">
        <v>1.0620000000000001</v>
      </c>
      <c r="D275" s="75">
        <v>1.8322000000000001</v>
      </c>
    </row>
    <row r="276" spans="1:4">
      <c r="A276" s="73">
        <v>44105</v>
      </c>
      <c r="B276" s="77">
        <v>1.0860000000000001</v>
      </c>
      <c r="C276" s="77">
        <v>1.0620000000000001</v>
      </c>
      <c r="D276" s="75">
        <v>1.8322000000000001</v>
      </c>
    </row>
    <row r="277" spans="1:4">
      <c r="A277" s="73">
        <v>44106</v>
      </c>
      <c r="B277" s="77">
        <v>1.0860000000000001</v>
      </c>
      <c r="C277" s="77">
        <v>1.0620000000000001</v>
      </c>
      <c r="D277" s="75">
        <v>1.8322000000000001</v>
      </c>
    </row>
    <row r="278" spans="1:4">
      <c r="A278" s="73">
        <v>44107</v>
      </c>
      <c r="B278" s="77">
        <v>1.0860000000000001</v>
      </c>
      <c r="C278" s="77">
        <v>1.0620000000000001</v>
      </c>
      <c r="D278" s="75">
        <v>1.8322000000000001</v>
      </c>
    </row>
    <row r="279" spans="1:4">
      <c r="A279" s="73">
        <v>44108</v>
      </c>
      <c r="B279" s="77">
        <v>1.0860000000000001</v>
      </c>
      <c r="C279" s="77">
        <v>1.0620000000000001</v>
      </c>
      <c r="D279" s="75">
        <v>1.8322000000000001</v>
      </c>
    </row>
    <row r="280" spans="1:4">
      <c r="A280" s="73">
        <v>44109</v>
      </c>
      <c r="B280" s="77">
        <v>1.0860000000000001</v>
      </c>
      <c r="C280" s="77">
        <v>1.0620000000000001</v>
      </c>
      <c r="D280" s="75">
        <v>1.8322000000000001</v>
      </c>
    </row>
    <row r="281" spans="1:4">
      <c r="A281" s="73">
        <v>44110</v>
      </c>
      <c r="B281" s="77">
        <v>1.0860000000000001</v>
      </c>
      <c r="C281" s="77">
        <v>1.0620000000000001</v>
      </c>
      <c r="D281" s="75">
        <v>1.8322000000000001</v>
      </c>
    </row>
    <row r="282" spans="1:4">
      <c r="A282" s="73">
        <v>44111</v>
      </c>
      <c r="B282" s="77">
        <v>1.0860000000000001</v>
      </c>
      <c r="C282" s="77">
        <v>1.0620000000000001</v>
      </c>
      <c r="D282" s="75">
        <v>1.8322000000000001</v>
      </c>
    </row>
    <row r="283" spans="1:4">
      <c r="A283" s="73">
        <v>44112</v>
      </c>
      <c r="B283" s="74">
        <v>1.105</v>
      </c>
      <c r="C283" s="76">
        <v>1.0802</v>
      </c>
      <c r="D283" s="76">
        <v>1.8653</v>
      </c>
    </row>
    <row r="284" spans="1:4">
      <c r="A284" s="73">
        <v>44113</v>
      </c>
      <c r="B284" s="74">
        <v>1.105</v>
      </c>
      <c r="C284" s="76">
        <v>1.0802</v>
      </c>
      <c r="D284" s="76">
        <v>1.8653</v>
      </c>
    </row>
    <row r="285" spans="1:4">
      <c r="A285" s="73">
        <v>44114</v>
      </c>
      <c r="B285" s="74">
        <v>1.105</v>
      </c>
      <c r="C285" s="76">
        <v>1.0802</v>
      </c>
      <c r="D285" s="76">
        <v>1.8653</v>
      </c>
    </row>
    <row r="286" spans="1:4">
      <c r="A286" s="73">
        <v>44115</v>
      </c>
      <c r="B286" s="74">
        <v>1.105</v>
      </c>
      <c r="C286" s="76">
        <v>1.0802</v>
      </c>
      <c r="D286" s="76">
        <v>1.8653</v>
      </c>
    </row>
    <row r="287" spans="1:4">
      <c r="A287" s="73">
        <v>44116</v>
      </c>
      <c r="B287" s="74">
        <v>1.105</v>
      </c>
      <c r="C287" s="76">
        <v>1.0802</v>
      </c>
      <c r="D287" s="76">
        <v>1.8653</v>
      </c>
    </row>
    <row r="288" spans="1:4">
      <c r="A288" s="73">
        <v>44117</v>
      </c>
      <c r="B288" s="74">
        <v>1.105</v>
      </c>
      <c r="C288" s="76">
        <v>1.0802</v>
      </c>
      <c r="D288" s="76">
        <v>1.8653</v>
      </c>
    </row>
    <row r="289" spans="1:5">
      <c r="A289" s="73">
        <v>44118</v>
      </c>
      <c r="B289" s="74">
        <v>1.105</v>
      </c>
      <c r="C289" s="76">
        <v>1.0802</v>
      </c>
      <c r="D289" s="76">
        <v>1.8653</v>
      </c>
    </row>
    <row r="290" spans="1:5">
      <c r="A290" s="73">
        <v>44119</v>
      </c>
      <c r="B290" s="74">
        <v>1.105</v>
      </c>
      <c r="C290" s="76">
        <v>1.0802</v>
      </c>
      <c r="D290" s="76">
        <v>1.8653</v>
      </c>
    </row>
    <row r="291" spans="1:5">
      <c r="A291" s="73">
        <v>44120</v>
      </c>
      <c r="B291" s="74">
        <v>1.105</v>
      </c>
      <c r="C291" s="76">
        <v>1.0802</v>
      </c>
      <c r="D291" s="76">
        <v>1.8653</v>
      </c>
    </row>
    <row r="292" spans="1:5">
      <c r="A292" s="73">
        <v>44121</v>
      </c>
      <c r="B292" s="74">
        <v>1.105</v>
      </c>
      <c r="C292" s="76">
        <v>1.0802</v>
      </c>
      <c r="D292" s="76">
        <v>1.8653</v>
      </c>
    </row>
    <row r="293" spans="1:5">
      <c r="A293" s="73">
        <v>44122</v>
      </c>
      <c r="B293" s="74">
        <v>1.105</v>
      </c>
      <c r="C293" s="76">
        <v>1.0802</v>
      </c>
      <c r="D293" s="76">
        <v>1.8653</v>
      </c>
    </row>
    <row r="294" spans="1:5">
      <c r="A294" s="73">
        <v>44123</v>
      </c>
      <c r="B294" s="74">
        <v>1.105</v>
      </c>
      <c r="C294" s="76">
        <v>1.0802</v>
      </c>
      <c r="D294" s="76">
        <v>1.8653</v>
      </c>
    </row>
    <row r="295" spans="1:5">
      <c r="A295" s="73">
        <v>44124</v>
      </c>
      <c r="B295" s="74">
        <v>1.105</v>
      </c>
      <c r="C295" s="76">
        <v>1.0802</v>
      </c>
      <c r="D295" s="76">
        <v>1.8653</v>
      </c>
      <c r="E295" s="45"/>
    </row>
    <row r="296" spans="1:5">
      <c r="A296" s="73">
        <v>44125</v>
      </c>
      <c r="B296" s="74">
        <v>1.105</v>
      </c>
      <c r="C296" s="76">
        <v>1.0802</v>
      </c>
      <c r="D296" s="76">
        <v>1.8653</v>
      </c>
    </row>
    <row r="297" spans="1:5">
      <c r="A297" s="73">
        <v>44126</v>
      </c>
      <c r="B297" s="74">
        <v>1.105</v>
      </c>
      <c r="C297" s="76">
        <v>1.0802</v>
      </c>
      <c r="D297" s="76">
        <v>1.8653</v>
      </c>
    </row>
    <row r="298" spans="1:5">
      <c r="A298" s="73">
        <v>44127</v>
      </c>
      <c r="B298" s="74">
        <v>1.105</v>
      </c>
      <c r="C298" s="76">
        <v>1.0802</v>
      </c>
      <c r="D298" s="76">
        <v>1.8653</v>
      </c>
    </row>
    <row r="299" spans="1:5">
      <c r="A299" s="73">
        <v>44128</v>
      </c>
      <c r="B299" s="74">
        <v>1.105</v>
      </c>
      <c r="C299" s="76">
        <v>1.0802</v>
      </c>
      <c r="D299" s="76">
        <v>1.8653</v>
      </c>
    </row>
    <row r="300" spans="1:5">
      <c r="A300" s="73">
        <v>44129</v>
      </c>
      <c r="B300" s="74">
        <v>1.105</v>
      </c>
      <c r="C300" s="76">
        <v>1.0802</v>
      </c>
      <c r="D300" s="76">
        <v>1.8653</v>
      </c>
    </row>
    <row r="301" spans="1:5">
      <c r="A301" s="73">
        <v>44130</v>
      </c>
      <c r="B301" s="74">
        <v>1.105</v>
      </c>
      <c r="C301" s="76">
        <v>1.0802</v>
      </c>
      <c r="D301" s="76">
        <v>1.8653</v>
      </c>
    </row>
    <row r="302" spans="1:5">
      <c r="A302" s="73">
        <v>44131</v>
      </c>
      <c r="B302" s="74">
        <v>1.105</v>
      </c>
      <c r="C302" s="76">
        <v>1.0802</v>
      </c>
      <c r="D302" s="76">
        <v>1.8653</v>
      </c>
    </row>
    <row r="303" spans="1:5">
      <c r="A303" s="73">
        <v>44132</v>
      </c>
      <c r="B303" s="76">
        <v>1.0901000000000001</v>
      </c>
      <c r="C303" s="76">
        <v>1.0661</v>
      </c>
      <c r="D303" s="76">
        <v>1.7876000000000001</v>
      </c>
    </row>
    <row r="304" spans="1:5">
      <c r="A304" s="73">
        <v>44133</v>
      </c>
      <c r="B304" s="76">
        <v>1.0901000000000001</v>
      </c>
      <c r="C304" s="76">
        <v>1.0661</v>
      </c>
      <c r="D304" s="76">
        <v>1.7876000000000001</v>
      </c>
    </row>
    <row r="305" spans="1:4">
      <c r="A305" s="73">
        <v>44134</v>
      </c>
      <c r="B305" s="76">
        <v>1.0901000000000001</v>
      </c>
      <c r="C305" s="76">
        <v>1.0661</v>
      </c>
      <c r="D305" s="76">
        <v>1.7876000000000001</v>
      </c>
    </row>
    <row r="306" spans="1:4">
      <c r="A306" s="73">
        <v>44135</v>
      </c>
      <c r="B306" s="76">
        <v>1.0901000000000001</v>
      </c>
      <c r="C306" s="76">
        <v>1.0661</v>
      </c>
      <c r="D306" s="76">
        <v>1.7876000000000001</v>
      </c>
    </row>
    <row r="307" spans="1:4">
      <c r="A307" s="73">
        <v>44136</v>
      </c>
      <c r="B307" s="76">
        <v>1.0901000000000001</v>
      </c>
      <c r="C307" s="76">
        <v>1.0661</v>
      </c>
      <c r="D307" s="76">
        <v>1.7876000000000001</v>
      </c>
    </row>
    <row r="308" spans="1:4">
      <c r="A308" s="73">
        <v>44137</v>
      </c>
      <c r="B308" s="76">
        <v>1.0901000000000001</v>
      </c>
      <c r="C308" s="76">
        <v>1.0661</v>
      </c>
      <c r="D308" s="76">
        <v>1.7876000000000001</v>
      </c>
    </row>
    <row r="309" spans="1:4">
      <c r="A309" s="73">
        <v>44138</v>
      </c>
      <c r="B309" s="76">
        <v>1.0901000000000001</v>
      </c>
      <c r="C309" s="76">
        <v>1.0661</v>
      </c>
      <c r="D309" s="76">
        <v>1.7876000000000001</v>
      </c>
    </row>
    <row r="310" spans="1:4">
      <c r="A310" s="73">
        <v>44139</v>
      </c>
      <c r="B310" s="76">
        <v>1.0868</v>
      </c>
      <c r="C310" s="76">
        <v>1.0661</v>
      </c>
      <c r="D310" s="74">
        <v>1.7678</v>
      </c>
    </row>
    <row r="311" spans="1:4">
      <c r="A311" s="73">
        <v>44140</v>
      </c>
      <c r="B311" s="76">
        <v>1.0868</v>
      </c>
      <c r="C311" s="76">
        <v>1.0661</v>
      </c>
      <c r="D311" s="74">
        <v>1.7678</v>
      </c>
    </row>
    <row r="312" spans="1:4">
      <c r="A312" s="73">
        <v>44141</v>
      </c>
      <c r="B312" s="76">
        <v>1.0868</v>
      </c>
      <c r="C312" s="76">
        <v>1.0661</v>
      </c>
      <c r="D312" s="74">
        <v>1.7678</v>
      </c>
    </row>
    <row r="313" spans="1:4">
      <c r="A313" s="73">
        <v>44142</v>
      </c>
      <c r="B313" s="76">
        <v>1.0868</v>
      </c>
      <c r="C313" s="76">
        <v>1.0661</v>
      </c>
      <c r="D313" s="74">
        <v>1.7678</v>
      </c>
    </row>
    <row r="314" spans="1:4">
      <c r="A314" s="73">
        <v>44143</v>
      </c>
      <c r="B314" s="76">
        <v>1.0868</v>
      </c>
      <c r="C314" s="76">
        <v>1.0661</v>
      </c>
      <c r="D314" s="74">
        <v>1.7678</v>
      </c>
    </row>
    <row r="315" spans="1:4">
      <c r="A315" s="73">
        <v>44144</v>
      </c>
      <c r="B315" s="76">
        <v>1.0868</v>
      </c>
      <c r="C315" s="76">
        <v>1.0661</v>
      </c>
      <c r="D315" s="74">
        <v>1.7678</v>
      </c>
    </row>
    <row r="316" spans="1:4">
      <c r="A316" s="73">
        <v>44145</v>
      </c>
      <c r="B316" s="76">
        <v>1.1025</v>
      </c>
      <c r="C316" s="76">
        <v>1.0792999999999999</v>
      </c>
      <c r="D316" s="74">
        <v>1.8529</v>
      </c>
    </row>
    <row r="317" spans="1:4">
      <c r="A317" s="73">
        <v>44146</v>
      </c>
      <c r="B317" s="76">
        <v>1.1025</v>
      </c>
      <c r="C317" s="76">
        <v>1.0792999999999999</v>
      </c>
      <c r="D317" s="74">
        <v>1.8529</v>
      </c>
    </row>
    <row r="318" spans="1:4">
      <c r="A318" s="73">
        <v>44147</v>
      </c>
      <c r="B318" s="76">
        <v>1.1025</v>
      </c>
      <c r="C318" s="76">
        <v>1.0792999999999999</v>
      </c>
      <c r="D318" s="74">
        <v>1.8529</v>
      </c>
    </row>
    <row r="319" spans="1:4">
      <c r="A319" s="73">
        <v>44148</v>
      </c>
      <c r="B319" s="76">
        <v>1.1025</v>
      </c>
      <c r="C319" s="76">
        <v>1.0792999999999999</v>
      </c>
      <c r="D319" s="74">
        <v>1.8529</v>
      </c>
    </row>
    <row r="320" spans="1:4">
      <c r="A320" s="73">
        <v>44149</v>
      </c>
      <c r="B320" s="76">
        <v>1.1248</v>
      </c>
      <c r="C320" s="76">
        <v>1.1066</v>
      </c>
      <c r="D320" s="74">
        <v>1.8032999999999999</v>
      </c>
    </row>
    <row r="321" spans="1:4">
      <c r="A321" s="73">
        <v>44150</v>
      </c>
      <c r="B321" s="76">
        <v>1.1248</v>
      </c>
      <c r="C321" s="76">
        <v>1.1066</v>
      </c>
      <c r="D321" s="74">
        <v>1.8032999999999999</v>
      </c>
    </row>
    <row r="322" spans="1:4">
      <c r="A322" s="73">
        <v>44151</v>
      </c>
      <c r="B322" s="76">
        <v>1.1248</v>
      </c>
      <c r="C322" s="76">
        <v>1.1066</v>
      </c>
      <c r="D322" s="74">
        <v>1.8032999999999999</v>
      </c>
    </row>
    <row r="323" spans="1:4">
      <c r="A323" s="73">
        <v>44152</v>
      </c>
      <c r="B323" s="76">
        <v>1.1248</v>
      </c>
      <c r="C323" s="76">
        <v>1.1066</v>
      </c>
      <c r="D323" s="74">
        <v>1.8032999999999999</v>
      </c>
    </row>
    <row r="324" spans="1:4">
      <c r="A324" s="73">
        <v>44153</v>
      </c>
      <c r="B324" s="76">
        <v>1.1248</v>
      </c>
      <c r="C324" s="76">
        <v>1.1066</v>
      </c>
      <c r="D324" s="74">
        <v>1.8032999999999999</v>
      </c>
    </row>
    <row r="325" spans="1:4">
      <c r="A325" s="73">
        <v>44154</v>
      </c>
      <c r="B325" s="76">
        <v>1.1248</v>
      </c>
      <c r="C325" s="76">
        <v>1.1066</v>
      </c>
      <c r="D325" s="74">
        <v>1.8032999999999999</v>
      </c>
    </row>
    <row r="326" spans="1:4">
      <c r="A326" s="73">
        <v>44155</v>
      </c>
      <c r="B326" s="76">
        <v>1.1248</v>
      </c>
      <c r="C326" s="76">
        <v>1.1066</v>
      </c>
      <c r="D326" s="74">
        <v>1.8032999999999999</v>
      </c>
    </row>
    <row r="327" spans="1:4">
      <c r="A327" s="73">
        <v>44156</v>
      </c>
      <c r="B327" s="76">
        <v>1.1248</v>
      </c>
      <c r="C327" s="76">
        <v>1.1066</v>
      </c>
      <c r="D327" s="74">
        <v>1.8032999999999999</v>
      </c>
    </row>
    <row r="328" spans="1:4">
      <c r="A328" s="73">
        <v>44157</v>
      </c>
      <c r="B328" s="76">
        <v>1.1248</v>
      </c>
      <c r="C328" s="76">
        <v>1.1066</v>
      </c>
      <c r="D328" s="74">
        <v>1.8032999999999999</v>
      </c>
    </row>
    <row r="329" spans="1:4">
      <c r="A329" s="73">
        <v>44158</v>
      </c>
      <c r="B329" s="76">
        <v>1.1248</v>
      </c>
      <c r="C329" s="76">
        <v>1.1066</v>
      </c>
      <c r="D329" s="74">
        <v>1.8032999999999999</v>
      </c>
    </row>
    <row r="330" spans="1:4">
      <c r="A330" s="73">
        <v>44159</v>
      </c>
      <c r="B330" s="76">
        <v>1.1248</v>
      </c>
      <c r="C330" s="76">
        <v>1.1066</v>
      </c>
      <c r="D330" s="74">
        <v>1.8032999999999999</v>
      </c>
    </row>
    <row r="331" spans="1:4">
      <c r="A331" s="73">
        <v>44160</v>
      </c>
      <c r="B331" s="76">
        <v>1.1248</v>
      </c>
      <c r="C331" s="76">
        <v>1.1066</v>
      </c>
      <c r="D331" s="74">
        <v>1.8032999999999999</v>
      </c>
    </row>
    <row r="332" spans="1:4">
      <c r="A332" s="73">
        <v>44161</v>
      </c>
      <c r="B332" s="76">
        <v>1.1248</v>
      </c>
      <c r="C332" s="76">
        <v>1.1066</v>
      </c>
      <c r="D332" s="74">
        <v>1.8032999999999999</v>
      </c>
    </row>
    <row r="333" spans="1:4">
      <c r="A333" s="73">
        <v>44162</v>
      </c>
      <c r="B333" s="74">
        <v>1.1437999999999999</v>
      </c>
      <c r="C333" s="74">
        <v>1.1240000000000001</v>
      </c>
      <c r="D333" s="74">
        <v>1.8313999999999999</v>
      </c>
    </row>
    <row r="334" spans="1:4">
      <c r="A334" s="73">
        <v>44163</v>
      </c>
      <c r="B334" s="74">
        <v>1.1437999999999999</v>
      </c>
      <c r="C334" s="74">
        <v>1.1240000000000001</v>
      </c>
      <c r="D334" s="74">
        <v>1.8313999999999999</v>
      </c>
    </row>
    <row r="335" spans="1:4">
      <c r="A335" s="73">
        <v>44164</v>
      </c>
      <c r="B335" s="74">
        <v>1.1437999999999999</v>
      </c>
      <c r="C335" s="74">
        <v>1.1240000000000001</v>
      </c>
      <c r="D335" s="74">
        <v>1.8313999999999999</v>
      </c>
    </row>
    <row r="336" spans="1:4">
      <c r="A336" s="73">
        <v>44165</v>
      </c>
      <c r="B336" s="74">
        <v>1.1437999999999999</v>
      </c>
      <c r="C336" s="74">
        <v>1.1240000000000001</v>
      </c>
      <c r="D336" s="74">
        <v>1.8313999999999999</v>
      </c>
    </row>
    <row r="337" spans="1:4">
      <c r="A337" s="73">
        <v>44166</v>
      </c>
      <c r="B337" s="74">
        <v>1.1437999999999999</v>
      </c>
      <c r="C337" s="74">
        <v>1.1240000000000001</v>
      </c>
      <c r="D337" s="74">
        <v>1.8313999999999999</v>
      </c>
    </row>
    <row r="338" spans="1:4">
      <c r="A338" s="73">
        <v>44167</v>
      </c>
      <c r="B338" s="74">
        <v>1.1437999999999999</v>
      </c>
      <c r="C338" s="74">
        <v>1.1240000000000001</v>
      </c>
      <c r="D338" s="74">
        <v>1.8313999999999999</v>
      </c>
    </row>
    <row r="339" spans="1:4">
      <c r="A339" s="73">
        <v>44168</v>
      </c>
      <c r="B339" s="74">
        <v>1.1437999999999999</v>
      </c>
      <c r="C339" s="74">
        <v>1.1240000000000001</v>
      </c>
      <c r="D339" s="74">
        <v>1.8313999999999999</v>
      </c>
    </row>
    <row r="340" spans="1:4">
      <c r="A340" s="73">
        <v>44169</v>
      </c>
      <c r="B340" s="74">
        <v>1.1437999999999999</v>
      </c>
      <c r="C340" s="74">
        <v>1.1240000000000001</v>
      </c>
      <c r="D340" s="74">
        <v>1.8313999999999999</v>
      </c>
    </row>
    <row r="341" spans="1:4">
      <c r="A341" s="73">
        <v>44170</v>
      </c>
      <c r="B341" s="74">
        <v>1.1437999999999999</v>
      </c>
      <c r="C341" s="74">
        <v>1.1240000000000001</v>
      </c>
      <c r="D341" s="74">
        <v>1.8313999999999999</v>
      </c>
    </row>
    <row r="342" spans="1:4">
      <c r="A342" s="73">
        <v>44171</v>
      </c>
      <c r="B342" s="74">
        <v>1.1437999999999999</v>
      </c>
      <c r="C342" s="74">
        <v>1.1240000000000001</v>
      </c>
      <c r="D342" s="74">
        <v>1.8313999999999999</v>
      </c>
    </row>
    <row r="343" spans="1:4">
      <c r="A343" s="73">
        <v>44172</v>
      </c>
      <c r="B343" s="74">
        <v>1.1437999999999999</v>
      </c>
      <c r="C343" s="74">
        <v>1.1240000000000001</v>
      </c>
      <c r="D343" s="74">
        <v>1.8313999999999999</v>
      </c>
    </row>
    <row r="344" spans="1:4">
      <c r="A344" s="73">
        <v>44173</v>
      </c>
      <c r="B344" s="74">
        <v>1.1437999999999999</v>
      </c>
      <c r="C344" s="74">
        <v>1.1240000000000001</v>
      </c>
      <c r="D344" s="74">
        <v>1.8313999999999999</v>
      </c>
    </row>
    <row r="345" spans="1:4">
      <c r="A345" s="73">
        <v>44174</v>
      </c>
      <c r="B345" s="74">
        <v>1.1437999999999999</v>
      </c>
      <c r="C345" s="74">
        <v>1.1240000000000001</v>
      </c>
      <c r="D345" s="74">
        <v>1.8313999999999999</v>
      </c>
    </row>
    <row r="346" spans="1:4">
      <c r="A346" s="73">
        <v>44175</v>
      </c>
      <c r="B346" s="74">
        <v>1.1437999999999999</v>
      </c>
      <c r="C346" s="74">
        <v>1.1240000000000001</v>
      </c>
      <c r="D346" s="74">
        <v>1.8313999999999999</v>
      </c>
    </row>
    <row r="347" spans="1:4">
      <c r="A347" s="73">
        <v>44176</v>
      </c>
      <c r="B347" s="74">
        <v>1.1437999999999999</v>
      </c>
      <c r="C347" s="74">
        <v>1.1240000000000001</v>
      </c>
      <c r="D347" s="74">
        <v>1.8313999999999999</v>
      </c>
    </row>
    <row r="348" spans="1:4">
      <c r="A348" s="73">
        <v>44177</v>
      </c>
      <c r="B348" s="74">
        <v>1.1437999999999999</v>
      </c>
      <c r="C348" s="74">
        <v>1.1240000000000001</v>
      </c>
      <c r="D348" s="74">
        <v>1.8313999999999999</v>
      </c>
    </row>
    <row r="349" spans="1:4">
      <c r="A349" s="73">
        <v>44178</v>
      </c>
      <c r="B349" s="74">
        <v>1.1437999999999999</v>
      </c>
      <c r="C349" s="74">
        <v>1.1240000000000001</v>
      </c>
      <c r="D349" s="74">
        <v>1.8313999999999999</v>
      </c>
    </row>
    <row r="350" spans="1:4">
      <c r="A350" s="73">
        <v>44179</v>
      </c>
      <c r="B350" s="74">
        <v>1.1437999999999999</v>
      </c>
      <c r="C350" s="74">
        <v>1.1240000000000001</v>
      </c>
      <c r="D350" s="74">
        <v>1.8313999999999999</v>
      </c>
    </row>
    <row r="351" spans="1:4">
      <c r="A351" s="73">
        <v>44180</v>
      </c>
      <c r="B351" s="74">
        <v>1.1437999999999999</v>
      </c>
      <c r="C351" s="74">
        <v>1.1240000000000001</v>
      </c>
      <c r="D351" s="74">
        <v>1.8313999999999999</v>
      </c>
    </row>
    <row r="352" spans="1:4">
      <c r="A352" s="73">
        <v>44181</v>
      </c>
      <c r="B352" s="74">
        <v>1.1437999999999999</v>
      </c>
      <c r="C352" s="74">
        <v>1.1240000000000001</v>
      </c>
      <c r="D352" s="74">
        <v>1.8313999999999999</v>
      </c>
    </row>
    <row r="353" spans="1:4">
      <c r="A353" s="73">
        <v>44182</v>
      </c>
      <c r="B353" s="74">
        <v>1.1437999999999999</v>
      </c>
      <c r="C353" s="74">
        <v>1.1240000000000001</v>
      </c>
      <c r="D353" s="74">
        <v>1.8313999999999999</v>
      </c>
    </row>
    <row r="354" spans="1:4">
      <c r="A354" s="73">
        <v>44183</v>
      </c>
      <c r="B354" s="74">
        <v>1.1437999999999999</v>
      </c>
      <c r="C354" s="74">
        <v>1.1240000000000001</v>
      </c>
      <c r="D354" s="74">
        <v>1.8313999999999999</v>
      </c>
    </row>
    <row r="355" spans="1:4">
      <c r="A355" s="73">
        <v>44184</v>
      </c>
      <c r="B355" s="74">
        <v>1.1437999999999999</v>
      </c>
      <c r="C355" s="74">
        <v>1.1240000000000001</v>
      </c>
      <c r="D355" s="74">
        <v>1.8313999999999999</v>
      </c>
    </row>
    <row r="356" spans="1:4">
      <c r="A356" s="73">
        <v>44185</v>
      </c>
      <c r="B356" s="74">
        <v>1.1437999999999999</v>
      </c>
      <c r="C356" s="74">
        <v>1.1240000000000001</v>
      </c>
      <c r="D356" s="74">
        <v>1.8313999999999999</v>
      </c>
    </row>
    <row r="357" spans="1:4">
      <c r="A357" s="73">
        <v>44186</v>
      </c>
      <c r="B357" s="74">
        <v>1.1437999999999999</v>
      </c>
      <c r="C357" s="74">
        <v>1.1240000000000001</v>
      </c>
      <c r="D357" s="74">
        <v>1.8313999999999999</v>
      </c>
    </row>
    <row r="358" spans="1:4">
      <c r="A358" s="73">
        <v>44187</v>
      </c>
      <c r="B358" s="74">
        <v>1.1595</v>
      </c>
      <c r="C358" s="74">
        <v>1.1455</v>
      </c>
      <c r="D358" s="74">
        <v>1.7355</v>
      </c>
    </row>
    <row r="359" spans="1:4">
      <c r="A359" s="73">
        <v>44188</v>
      </c>
      <c r="B359" s="74">
        <v>1.1595</v>
      </c>
      <c r="C359" s="74">
        <v>1.1455</v>
      </c>
      <c r="D359" s="74">
        <v>1.7355</v>
      </c>
    </row>
    <row r="360" spans="1:4">
      <c r="A360" s="73">
        <v>44189</v>
      </c>
      <c r="B360" s="74">
        <v>1.1595</v>
      </c>
      <c r="C360" s="74">
        <v>1.1455</v>
      </c>
      <c r="D360" s="74">
        <v>1.7355</v>
      </c>
    </row>
    <row r="361" spans="1:4">
      <c r="A361" s="73">
        <v>44190</v>
      </c>
      <c r="B361" s="74">
        <v>1.1595</v>
      </c>
      <c r="C361" s="74">
        <v>1.1455</v>
      </c>
      <c r="D361" s="74">
        <v>1.7355</v>
      </c>
    </row>
    <row r="362" spans="1:4">
      <c r="A362" s="73">
        <v>44191</v>
      </c>
      <c r="B362" s="74">
        <v>1.1595</v>
      </c>
      <c r="C362" s="74">
        <v>1.1455</v>
      </c>
      <c r="D362" s="74">
        <v>1.7355</v>
      </c>
    </row>
    <row r="363" spans="1:4">
      <c r="A363" s="73">
        <v>44192</v>
      </c>
      <c r="B363" s="74">
        <v>1.1595</v>
      </c>
      <c r="C363" s="74">
        <v>1.1455</v>
      </c>
      <c r="D363" s="74">
        <v>1.7355</v>
      </c>
    </row>
    <row r="364" spans="1:4">
      <c r="A364" s="73">
        <v>44193</v>
      </c>
      <c r="B364" s="74">
        <v>1.1595</v>
      </c>
      <c r="C364" s="74">
        <v>1.1455</v>
      </c>
      <c r="D364" s="74">
        <v>1.7355</v>
      </c>
    </row>
    <row r="365" spans="1:4">
      <c r="A365" s="73">
        <v>44194</v>
      </c>
      <c r="B365" s="74">
        <v>1.1595</v>
      </c>
      <c r="C365" s="74">
        <v>1.1455</v>
      </c>
      <c r="D365" s="74">
        <v>1.7355</v>
      </c>
    </row>
    <row r="366" spans="1:4">
      <c r="A366" s="73">
        <v>44195</v>
      </c>
      <c r="B366" s="74">
        <v>1.1595</v>
      </c>
      <c r="C366" s="74">
        <v>1.1455</v>
      </c>
      <c r="D366" s="74">
        <v>1.7355</v>
      </c>
    </row>
    <row r="367" spans="1:4">
      <c r="A367" s="73">
        <v>44196</v>
      </c>
      <c r="B367" s="74">
        <v>1.1595</v>
      </c>
      <c r="C367" s="74">
        <v>1.1455</v>
      </c>
      <c r="D367" s="74">
        <v>1.7355</v>
      </c>
    </row>
  </sheetData>
  <mergeCells count="3">
    <mergeCell ref="F13:U15"/>
    <mergeCell ref="F29:U31"/>
    <mergeCell ref="F33:U34"/>
  </mergeCells>
  <hyperlinks>
    <hyperlink ref="F8" r:id="rId1" xr:uid="{00000000-0004-0000-0000-000000000000}"/>
    <hyperlink ref="F7" r:id="rId2" xr:uid="{00000000-0004-0000-0000-000001000000}"/>
    <hyperlink ref="F36" r:id="rId3" xr:uid="{00000000-0004-0000-0000-000002000000}"/>
    <hyperlink ref="F37" r:id="rId4" xr:uid="{00000000-0004-0000-0000-000003000000}"/>
    <hyperlink ref="F38" r:id="rId5" xr:uid="{00000000-0004-0000-00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6"/>
  <sheetViews>
    <sheetView zoomScaleNormal="100" workbookViewId="0">
      <pane ySplit="1" topLeftCell="A2" activePane="bottomLeft" state="frozen"/>
      <selection pane="bottomLeft"/>
    </sheetView>
  </sheetViews>
  <sheetFormatPr defaultColWidth="9" defaultRowHeight="11.45"/>
  <cols>
    <col min="1" max="4" width="15.5703125" style="1" customWidth="1"/>
    <col min="5" max="5" width="9" style="1"/>
    <col min="6" max="6" width="9.5703125" style="1" bestFit="1" customWidth="1"/>
    <col min="7" max="16384" width="9" style="1"/>
  </cols>
  <sheetData>
    <row r="1" spans="1:21" ht="23.1">
      <c r="A1" s="4" t="s">
        <v>0</v>
      </c>
      <c r="B1" s="5" t="s">
        <v>6</v>
      </c>
      <c r="C1" s="11" t="s">
        <v>2</v>
      </c>
      <c r="D1" s="11" t="s">
        <v>3</v>
      </c>
    </row>
    <row r="2" spans="1:21">
      <c r="A2" s="6">
        <v>43466</v>
      </c>
      <c r="B2" s="2">
        <v>1.1959</v>
      </c>
      <c r="C2" s="2">
        <v>1.2065999999999999</v>
      </c>
      <c r="D2" s="2">
        <v>1.6165</v>
      </c>
    </row>
    <row r="3" spans="1:21">
      <c r="A3" s="6">
        <v>43467</v>
      </c>
      <c r="B3" s="2">
        <v>1.1959</v>
      </c>
      <c r="C3" s="2">
        <v>1.2065999999999999</v>
      </c>
      <c r="D3" s="2">
        <v>1.6165</v>
      </c>
      <c r="F3" s="7" t="s">
        <v>4</v>
      </c>
      <c r="G3" s="3"/>
    </row>
    <row r="4" spans="1:21">
      <c r="A4" s="6">
        <v>43468</v>
      </c>
      <c r="B4" s="2">
        <v>1.1959</v>
      </c>
      <c r="C4" s="2">
        <v>1.2065999999999999</v>
      </c>
      <c r="D4" s="2">
        <v>1.6165</v>
      </c>
      <c r="F4" s="8">
        <f>AVERAGE(B2:B366)</f>
        <v>1.2574750684931508</v>
      </c>
      <c r="G4" s="9" t="s">
        <v>5</v>
      </c>
    </row>
    <row r="5" spans="1:21">
      <c r="A5" s="6">
        <v>43469</v>
      </c>
      <c r="B5" s="2">
        <v>1.1959</v>
      </c>
      <c r="C5" s="2">
        <v>1.2065999999999999</v>
      </c>
      <c r="D5" s="2">
        <v>1.6165</v>
      </c>
    </row>
    <row r="6" spans="1:21">
      <c r="A6" s="6">
        <v>43470</v>
      </c>
      <c r="B6" s="2">
        <v>1.1959</v>
      </c>
      <c r="C6" s="2">
        <v>1.2065999999999999</v>
      </c>
      <c r="D6" s="2">
        <v>1.6165</v>
      </c>
      <c r="F6" s="7" t="s">
        <v>9</v>
      </c>
    </row>
    <row r="7" spans="1:21">
      <c r="A7" s="6">
        <v>43471</v>
      </c>
      <c r="B7" s="2">
        <v>1.1959</v>
      </c>
      <c r="C7" s="2">
        <v>1.2065999999999999</v>
      </c>
      <c r="D7" s="2">
        <v>1.6165</v>
      </c>
      <c r="F7" s="10" t="s">
        <v>10</v>
      </c>
    </row>
    <row r="8" spans="1:21">
      <c r="A8" s="6">
        <v>43472</v>
      </c>
      <c r="B8" s="2">
        <v>1.1959</v>
      </c>
      <c r="C8" s="2">
        <v>1.2065999999999999</v>
      </c>
      <c r="D8" s="2">
        <v>1.6165</v>
      </c>
      <c r="F8" s="10" t="s">
        <v>11</v>
      </c>
    </row>
    <row r="9" spans="1:21">
      <c r="A9" s="6">
        <v>43473</v>
      </c>
      <c r="B9" s="2">
        <v>1.1959</v>
      </c>
      <c r="C9" s="2">
        <v>1.2065999999999999</v>
      </c>
      <c r="D9" s="2">
        <v>1.6165</v>
      </c>
    </row>
    <row r="10" spans="1:21">
      <c r="A10" s="6">
        <v>43474</v>
      </c>
      <c r="B10" s="2">
        <v>1.1959</v>
      </c>
      <c r="C10" s="2">
        <v>1.2065999999999999</v>
      </c>
      <c r="D10" s="2">
        <v>1.6165</v>
      </c>
    </row>
    <row r="11" spans="1:21">
      <c r="A11" s="6">
        <v>43475</v>
      </c>
      <c r="B11" s="2">
        <v>1.224</v>
      </c>
      <c r="C11" s="2">
        <v>1.2355</v>
      </c>
      <c r="D11" s="2">
        <v>1.6420999999999999</v>
      </c>
      <c r="F11" s="13" t="s">
        <v>12</v>
      </c>
    </row>
    <row r="12" spans="1:21" ht="12">
      <c r="A12" s="6">
        <v>43476</v>
      </c>
      <c r="B12" s="2">
        <v>1.224</v>
      </c>
      <c r="C12" s="2">
        <v>1.2355</v>
      </c>
      <c r="D12" s="2">
        <v>1.6420999999999999</v>
      </c>
      <c r="G12" s="14"/>
      <c r="H12" s="14"/>
      <c r="I12" s="14"/>
      <c r="J12" s="14"/>
      <c r="K12" s="14"/>
      <c r="L12" s="14"/>
      <c r="M12" s="14"/>
      <c r="N12" s="14"/>
      <c r="O12" s="14"/>
      <c r="P12" s="14"/>
      <c r="Q12" s="14"/>
      <c r="R12" s="14"/>
      <c r="S12" s="14"/>
      <c r="T12" s="14"/>
      <c r="U12" s="14"/>
    </row>
    <row r="13" spans="1:21">
      <c r="A13" s="6">
        <v>43477</v>
      </c>
      <c r="B13" s="2">
        <v>1.224</v>
      </c>
      <c r="C13" s="2">
        <v>1.2355</v>
      </c>
      <c r="D13" s="2">
        <v>1.6420999999999999</v>
      </c>
      <c r="F13" s="242" t="s">
        <v>13</v>
      </c>
      <c r="G13" s="242"/>
      <c r="H13" s="242"/>
      <c r="I13" s="242"/>
      <c r="J13" s="242"/>
      <c r="K13" s="242"/>
      <c r="L13" s="242"/>
      <c r="M13" s="242"/>
      <c r="N13" s="242"/>
      <c r="O13" s="242"/>
      <c r="P13" s="242"/>
      <c r="Q13" s="242"/>
      <c r="R13" s="242"/>
      <c r="S13" s="242"/>
      <c r="T13" s="242"/>
      <c r="U13" s="242"/>
    </row>
    <row r="14" spans="1:21">
      <c r="A14" s="6">
        <v>43478</v>
      </c>
      <c r="B14" s="2">
        <v>1.224</v>
      </c>
      <c r="C14" s="2">
        <v>1.2355</v>
      </c>
      <c r="D14" s="2">
        <v>1.6420999999999999</v>
      </c>
      <c r="F14" s="242"/>
      <c r="G14" s="242"/>
      <c r="H14" s="242"/>
      <c r="I14" s="242"/>
      <c r="J14" s="242"/>
      <c r="K14" s="242"/>
      <c r="L14" s="242"/>
      <c r="M14" s="242"/>
      <c r="N14" s="242"/>
      <c r="O14" s="242"/>
      <c r="P14" s="242"/>
      <c r="Q14" s="242"/>
      <c r="R14" s="242"/>
      <c r="S14" s="242"/>
      <c r="T14" s="242"/>
      <c r="U14" s="242"/>
    </row>
    <row r="15" spans="1:21">
      <c r="A15" s="6">
        <v>43479</v>
      </c>
      <c r="B15" s="2">
        <v>1.224</v>
      </c>
      <c r="C15" s="2">
        <v>1.2355</v>
      </c>
      <c r="D15" s="2">
        <v>1.6420999999999999</v>
      </c>
      <c r="F15" s="242"/>
      <c r="G15" s="242"/>
      <c r="H15" s="242"/>
      <c r="I15" s="242"/>
      <c r="J15" s="242"/>
      <c r="K15" s="242"/>
      <c r="L15" s="242"/>
      <c r="M15" s="242"/>
      <c r="N15" s="242"/>
      <c r="O15" s="242"/>
      <c r="P15" s="242"/>
      <c r="Q15" s="242"/>
      <c r="R15" s="242"/>
      <c r="S15" s="242"/>
      <c r="T15" s="242"/>
      <c r="U15" s="242"/>
    </row>
    <row r="16" spans="1:21" ht="12">
      <c r="A16" s="6">
        <v>43480</v>
      </c>
      <c r="B16" s="2">
        <v>1.224</v>
      </c>
      <c r="C16" s="2">
        <v>1.2355</v>
      </c>
      <c r="D16" s="2">
        <v>1.6420999999999999</v>
      </c>
      <c r="G16" s="14"/>
      <c r="H16" s="14"/>
      <c r="I16" s="14"/>
      <c r="J16" s="14"/>
      <c r="K16" s="14"/>
      <c r="L16" s="14"/>
      <c r="M16" s="14"/>
      <c r="N16" s="14"/>
      <c r="O16" s="14"/>
      <c r="P16" s="14"/>
      <c r="Q16" s="14"/>
      <c r="R16" s="14"/>
      <c r="S16" s="14"/>
      <c r="T16" s="14"/>
      <c r="U16" s="14"/>
    </row>
    <row r="17" spans="1:21" ht="12">
      <c r="A17" s="6">
        <v>43481</v>
      </c>
      <c r="B17" s="2">
        <v>1.224</v>
      </c>
      <c r="C17" s="2">
        <v>1.2355</v>
      </c>
      <c r="D17" s="2">
        <v>1.6420999999999999</v>
      </c>
      <c r="F17" s="15" t="s">
        <v>26</v>
      </c>
      <c r="G17" s="14"/>
      <c r="H17" s="14"/>
      <c r="I17" s="14"/>
      <c r="J17" s="14"/>
      <c r="K17" s="14"/>
      <c r="L17" s="14"/>
      <c r="M17" s="14"/>
      <c r="N17" s="14"/>
      <c r="O17" s="14"/>
      <c r="P17" s="14"/>
      <c r="Q17" s="14"/>
      <c r="R17" s="14"/>
      <c r="S17" s="14"/>
      <c r="T17" s="14"/>
      <c r="U17" s="14"/>
    </row>
    <row r="18" spans="1:21" ht="12">
      <c r="A18" s="6">
        <v>43482</v>
      </c>
      <c r="B18" s="2">
        <v>1.2363999999999999</v>
      </c>
      <c r="C18" s="2">
        <v>1.2496</v>
      </c>
      <c r="D18" s="2">
        <v>1.7198</v>
      </c>
      <c r="F18" s="14"/>
      <c r="G18" s="14"/>
      <c r="H18" s="14"/>
      <c r="I18" s="14"/>
      <c r="J18" s="14"/>
      <c r="K18" s="14"/>
      <c r="L18" s="14"/>
      <c r="M18" s="14"/>
      <c r="N18" s="14"/>
      <c r="O18" s="14"/>
      <c r="P18" s="14"/>
      <c r="Q18" s="14"/>
      <c r="R18" s="14"/>
      <c r="S18" s="14"/>
      <c r="T18" s="14"/>
      <c r="U18" s="14"/>
    </row>
    <row r="19" spans="1:21" ht="12">
      <c r="A19" s="6">
        <v>43483</v>
      </c>
      <c r="B19" s="2">
        <v>1.2363999999999999</v>
      </c>
      <c r="C19" s="2">
        <v>1.2496</v>
      </c>
      <c r="D19" s="2">
        <v>1.7198</v>
      </c>
      <c r="F19" s="14" t="s">
        <v>15</v>
      </c>
      <c r="G19" s="14"/>
      <c r="H19" s="14"/>
      <c r="I19" s="14"/>
      <c r="J19" s="14"/>
      <c r="K19" s="14"/>
      <c r="L19" s="14"/>
      <c r="M19" s="14"/>
      <c r="N19" s="14"/>
      <c r="O19" s="14"/>
      <c r="P19" s="14"/>
      <c r="Q19" s="14"/>
      <c r="R19" s="14"/>
      <c r="S19" s="14"/>
      <c r="T19" s="14"/>
      <c r="U19" s="14"/>
    </row>
    <row r="20" spans="1:21" ht="12">
      <c r="A20" s="6">
        <v>43484</v>
      </c>
      <c r="B20" s="2">
        <v>1.2363999999999999</v>
      </c>
      <c r="C20" s="2">
        <v>1.2496</v>
      </c>
      <c r="D20" s="2">
        <v>1.7198</v>
      </c>
      <c r="F20" s="16"/>
      <c r="G20" s="14"/>
      <c r="H20" s="14"/>
      <c r="I20" s="14"/>
      <c r="J20" s="14"/>
      <c r="K20" s="14"/>
      <c r="L20" s="14"/>
      <c r="M20" s="14"/>
      <c r="N20" s="14"/>
      <c r="O20" s="14"/>
      <c r="P20" s="14"/>
      <c r="Q20" s="14"/>
      <c r="R20" s="14"/>
      <c r="S20" s="14"/>
      <c r="T20" s="14"/>
      <c r="U20" s="14"/>
    </row>
    <row r="21" spans="1:21" ht="12">
      <c r="A21" s="6">
        <v>43485</v>
      </c>
      <c r="B21" s="2">
        <v>1.2363999999999999</v>
      </c>
      <c r="C21" s="2">
        <v>1.2496</v>
      </c>
      <c r="D21" s="2">
        <v>1.7198</v>
      </c>
      <c r="F21" s="16" t="s">
        <v>16</v>
      </c>
      <c r="G21" s="14"/>
      <c r="H21" s="14"/>
      <c r="I21" s="14"/>
      <c r="J21" s="14"/>
      <c r="K21" s="14"/>
      <c r="L21" s="14"/>
      <c r="M21" s="14"/>
      <c r="N21" s="14"/>
      <c r="O21" s="14"/>
      <c r="P21" s="14"/>
      <c r="Q21" s="14"/>
      <c r="R21" s="14"/>
      <c r="S21" s="14"/>
      <c r="T21" s="14"/>
      <c r="U21" s="14"/>
    </row>
    <row r="22" spans="1:21" ht="12">
      <c r="A22" s="6">
        <v>43486</v>
      </c>
      <c r="B22" s="2">
        <v>1.2363999999999999</v>
      </c>
      <c r="C22" s="2">
        <v>1.2496</v>
      </c>
      <c r="D22" s="2">
        <v>1.7198</v>
      </c>
      <c r="F22" s="16" t="s">
        <v>17</v>
      </c>
      <c r="G22" s="14"/>
      <c r="H22" s="14"/>
      <c r="I22" s="14"/>
      <c r="J22" s="14"/>
      <c r="K22" s="14"/>
      <c r="L22" s="14"/>
      <c r="M22" s="14"/>
      <c r="N22" s="14"/>
      <c r="O22" s="14"/>
      <c r="P22" s="14"/>
      <c r="Q22" s="14"/>
      <c r="R22" s="14"/>
      <c r="S22" s="14"/>
      <c r="T22" s="14"/>
      <c r="U22" s="14"/>
    </row>
    <row r="23" spans="1:21" ht="12">
      <c r="A23" s="6">
        <v>43487</v>
      </c>
      <c r="B23" s="2">
        <v>1.2363999999999999</v>
      </c>
      <c r="C23" s="2">
        <v>1.2496</v>
      </c>
      <c r="D23" s="2">
        <v>1.7198</v>
      </c>
      <c r="F23" s="14"/>
      <c r="G23" s="14"/>
      <c r="H23" s="14"/>
      <c r="I23" s="14"/>
      <c r="J23" s="14"/>
      <c r="K23" s="14"/>
      <c r="L23" s="14"/>
      <c r="M23" s="14"/>
      <c r="N23" s="14"/>
      <c r="O23" s="14"/>
      <c r="P23" s="14"/>
      <c r="Q23" s="14"/>
      <c r="R23" s="14"/>
      <c r="S23" s="14"/>
      <c r="T23" s="14"/>
      <c r="U23" s="14"/>
    </row>
    <row r="24" spans="1:21" ht="12">
      <c r="A24" s="6">
        <v>43488</v>
      </c>
      <c r="B24" s="2">
        <v>1.2363999999999999</v>
      </c>
      <c r="C24" s="2">
        <v>1.2496</v>
      </c>
      <c r="D24" s="2">
        <v>1.7198</v>
      </c>
      <c r="F24" s="14" t="s">
        <v>18</v>
      </c>
      <c r="G24" s="14"/>
      <c r="H24" s="14"/>
      <c r="I24" s="14"/>
      <c r="J24" s="14"/>
      <c r="K24" s="14"/>
      <c r="L24" s="14"/>
      <c r="M24" s="14"/>
      <c r="N24" s="14"/>
      <c r="O24" s="14"/>
      <c r="P24" s="14"/>
      <c r="Q24" s="14"/>
      <c r="R24" s="14"/>
      <c r="S24" s="14"/>
      <c r="T24" s="14"/>
      <c r="U24" s="14"/>
    </row>
    <row r="25" spans="1:21" ht="12">
      <c r="A25" s="6">
        <v>43489</v>
      </c>
      <c r="B25" s="2">
        <v>1.2363999999999999</v>
      </c>
      <c r="C25" s="2">
        <v>1.2496</v>
      </c>
      <c r="D25" s="2">
        <v>1.7198</v>
      </c>
      <c r="F25" s="16"/>
    </row>
    <row r="26" spans="1:21" ht="12">
      <c r="A26" s="6">
        <v>43490</v>
      </c>
      <c r="B26" s="2">
        <v>1.2438</v>
      </c>
      <c r="C26" s="2">
        <v>1.2554000000000001</v>
      </c>
      <c r="D26" s="2">
        <v>1.6883999999999999</v>
      </c>
      <c r="F26" s="16" t="s">
        <v>19</v>
      </c>
    </row>
    <row r="27" spans="1:21" ht="12">
      <c r="A27" s="6">
        <v>43491</v>
      </c>
      <c r="B27" s="2">
        <v>1.2438</v>
      </c>
      <c r="C27" s="2">
        <v>1.2554000000000001</v>
      </c>
      <c r="D27" s="2">
        <v>1.6883999999999999</v>
      </c>
      <c r="F27" s="16" t="s">
        <v>20</v>
      </c>
    </row>
    <row r="28" spans="1:21" ht="12">
      <c r="A28" s="6">
        <v>43492</v>
      </c>
      <c r="B28" s="2">
        <v>1.2438</v>
      </c>
      <c r="C28" s="2">
        <v>1.2554000000000001</v>
      </c>
      <c r="D28" s="2">
        <v>1.6883999999999999</v>
      </c>
      <c r="F28" s="14"/>
      <c r="G28" s="14"/>
      <c r="H28" s="14"/>
      <c r="I28" s="14"/>
      <c r="J28" s="14"/>
      <c r="K28" s="14"/>
      <c r="L28" s="14"/>
      <c r="M28" s="14"/>
      <c r="N28" s="14"/>
      <c r="O28" s="14"/>
      <c r="P28" s="14"/>
      <c r="Q28" s="14"/>
      <c r="R28" s="14"/>
      <c r="S28" s="14"/>
      <c r="T28" s="14"/>
      <c r="U28" s="14"/>
    </row>
    <row r="29" spans="1:21">
      <c r="A29" s="6">
        <v>43493</v>
      </c>
      <c r="B29" s="2">
        <v>1.2438</v>
      </c>
      <c r="C29" s="2">
        <v>1.2554000000000001</v>
      </c>
      <c r="D29" s="2">
        <v>1.6883999999999999</v>
      </c>
      <c r="F29" s="242" t="s">
        <v>21</v>
      </c>
      <c r="G29" s="242"/>
      <c r="H29" s="242"/>
      <c r="I29" s="242"/>
      <c r="J29" s="242"/>
      <c r="K29" s="242"/>
      <c r="L29" s="242"/>
      <c r="M29" s="242"/>
      <c r="N29" s="242"/>
      <c r="O29" s="242"/>
      <c r="P29" s="242"/>
      <c r="Q29" s="242"/>
      <c r="R29" s="242"/>
      <c r="S29" s="242"/>
      <c r="T29" s="242"/>
      <c r="U29" s="242"/>
    </row>
    <row r="30" spans="1:21">
      <c r="A30" s="6">
        <v>43494</v>
      </c>
      <c r="B30" s="2">
        <v>1.2438</v>
      </c>
      <c r="C30" s="2">
        <v>1.2554000000000001</v>
      </c>
      <c r="D30" s="2">
        <v>1.6883999999999999</v>
      </c>
      <c r="F30" s="242"/>
      <c r="G30" s="242"/>
      <c r="H30" s="242"/>
      <c r="I30" s="242"/>
      <c r="J30" s="242"/>
      <c r="K30" s="242"/>
      <c r="L30" s="242"/>
      <c r="M30" s="242"/>
      <c r="N30" s="242"/>
      <c r="O30" s="242"/>
      <c r="P30" s="242"/>
      <c r="Q30" s="242"/>
      <c r="R30" s="242"/>
      <c r="S30" s="242"/>
      <c r="T30" s="242"/>
      <c r="U30" s="242"/>
    </row>
    <row r="31" spans="1:21">
      <c r="A31" s="6">
        <v>43495</v>
      </c>
      <c r="B31" s="2">
        <v>1.2438</v>
      </c>
      <c r="C31" s="2">
        <v>1.2554000000000001</v>
      </c>
      <c r="D31" s="2">
        <v>1.6883999999999999</v>
      </c>
      <c r="F31" s="242"/>
      <c r="G31" s="242"/>
      <c r="H31" s="242"/>
      <c r="I31" s="242"/>
      <c r="J31" s="242"/>
      <c r="K31" s="242"/>
      <c r="L31" s="242"/>
      <c r="M31" s="242"/>
      <c r="N31" s="242"/>
      <c r="O31" s="242"/>
      <c r="P31" s="242"/>
      <c r="Q31" s="242"/>
      <c r="R31" s="242"/>
      <c r="S31" s="242"/>
      <c r="T31" s="242"/>
      <c r="U31" s="242"/>
    </row>
    <row r="32" spans="1:21">
      <c r="A32" s="6">
        <v>43496</v>
      </c>
      <c r="B32" s="2">
        <v>1.2438</v>
      </c>
      <c r="C32" s="2">
        <v>1.2554000000000001</v>
      </c>
      <c r="D32" s="2">
        <v>1.6883999999999999</v>
      </c>
    </row>
    <row r="33" spans="1:21">
      <c r="A33" s="6">
        <v>43497</v>
      </c>
      <c r="B33" s="2">
        <v>1.2438</v>
      </c>
      <c r="C33" s="2">
        <v>1.2554000000000001</v>
      </c>
      <c r="D33" s="2">
        <v>1.6883999999999999</v>
      </c>
      <c r="F33" s="242" t="s">
        <v>22</v>
      </c>
      <c r="G33" s="242"/>
      <c r="H33" s="242"/>
      <c r="I33" s="242"/>
      <c r="J33" s="242"/>
      <c r="K33" s="242"/>
      <c r="L33" s="242"/>
      <c r="M33" s="242"/>
      <c r="N33" s="242"/>
      <c r="O33" s="242"/>
      <c r="P33" s="242"/>
      <c r="Q33" s="242"/>
      <c r="R33" s="242"/>
      <c r="S33" s="242"/>
      <c r="T33" s="242"/>
      <c r="U33" s="242"/>
    </row>
    <row r="34" spans="1:21">
      <c r="A34" s="6">
        <v>43498</v>
      </c>
      <c r="B34" s="2">
        <v>1.2438</v>
      </c>
      <c r="C34" s="2">
        <v>1.2554000000000001</v>
      </c>
      <c r="D34" s="2">
        <v>1.6883999999999999</v>
      </c>
      <c r="F34" s="242"/>
      <c r="G34" s="242"/>
      <c r="H34" s="242"/>
      <c r="I34" s="242"/>
      <c r="J34" s="242"/>
      <c r="K34" s="242"/>
      <c r="L34" s="242"/>
      <c r="M34" s="242"/>
      <c r="N34" s="242"/>
      <c r="O34" s="242"/>
      <c r="P34" s="242"/>
      <c r="Q34" s="242"/>
      <c r="R34" s="242"/>
      <c r="S34" s="242"/>
      <c r="T34" s="242"/>
      <c r="U34" s="242"/>
    </row>
    <row r="35" spans="1:21">
      <c r="A35" s="6">
        <v>43499</v>
      </c>
      <c r="B35" s="2">
        <v>1.2438</v>
      </c>
      <c r="C35" s="2">
        <v>1.2554000000000001</v>
      </c>
      <c r="D35" s="2">
        <v>1.6883999999999999</v>
      </c>
    </row>
    <row r="36" spans="1:21" ht="12">
      <c r="A36" s="6">
        <v>43500</v>
      </c>
      <c r="B36" s="2">
        <v>1.2438</v>
      </c>
      <c r="C36" s="2">
        <v>1.2554000000000001</v>
      </c>
      <c r="D36" s="2">
        <v>1.6883999999999999</v>
      </c>
      <c r="F36" s="17" t="s">
        <v>23</v>
      </c>
    </row>
    <row r="37" spans="1:21" ht="12">
      <c r="A37" s="6">
        <v>43501</v>
      </c>
      <c r="B37" s="2">
        <v>1.2438</v>
      </c>
      <c r="C37" s="2">
        <v>1.2554000000000001</v>
      </c>
      <c r="D37" s="2">
        <v>1.6883999999999999</v>
      </c>
      <c r="F37" s="17" t="s">
        <v>24</v>
      </c>
    </row>
    <row r="38" spans="1:21" ht="12">
      <c r="A38" s="6">
        <v>43502</v>
      </c>
      <c r="B38" s="2">
        <v>1.2438</v>
      </c>
      <c r="C38" s="2">
        <v>1.2554000000000001</v>
      </c>
      <c r="D38" s="2">
        <v>1.6883999999999999</v>
      </c>
      <c r="F38" s="17" t="s">
        <v>25</v>
      </c>
    </row>
    <row r="39" spans="1:21">
      <c r="A39" s="6">
        <v>43503</v>
      </c>
      <c r="B39" s="2">
        <v>1.2438</v>
      </c>
      <c r="C39" s="2">
        <v>1.2554000000000001</v>
      </c>
      <c r="D39" s="2">
        <v>1.6883999999999999</v>
      </c>
    </row>
    <row r="40" spans="1:21">
      <c r="A40" s="6">
        <v>43504</v>
      </c>
      <c r="B40" s="2">
        <v>1.2438</v>
      </c>
      <c r="C40" s="2">
        <v>1.2554000000000001</v>
      </c>
      <c r="D40" s="2">
        <v>1.6883999999999999</v>
      </c>
    </row>
    <row r="41" spans="1:21">
      <c r="A41" s="6">
        <v>43505</v>
      </c>
      <c r="B41" s="2">
        <v>1.2438</v>
      </c>
      <c r="C41" s="2">
        <v>1.2554000000000001</v>
      </c>
      <c r="D41" s="2">
        <v>1.6883999999999999</v>
      </c>
    </row>
    <row r="42" spans="1:21">
      <c r="A42" s="6">
        <v>43506</v>
      </c>
      <c r="B42" s="2">
        <v>1.2438</v>
      </c>
      <c r="C42" s="2">
        <v>1.2554000000000001</v>
      </c>
      <c r="D42" s="2">
        <v>1.6883999999999999</v>
      </c>
    </row>
    <row r="43" spans="1:21">
      <c r="A43" s="6">
        <v>43507</v>
      </c>
      <c r="B43" s="2">
        <v>1.2438</v>
      </c>
      <c r="C43" s="2">
        <v>1.2554000000000001</v>
      </c>
      <c r="D43" s="2">
        <v>1.6883999999999999</v>
      </c>
    </row>
    <row r="44" spans="1:21">
      <c r="A44" s="6">
        <v>43508</v>
      </c>
      <c r="B44" s="2">
        <v>1.2554000000000001</v>
      </c>
      <c r="C44" s="2">
        <v>1.2678</v>
      </c>
      <c r="D44" s="2">
        <v>1.7074</v>
      </c>
    </row>
    <row r="45" spans="1:21">
      <c r="A45" s="6">
        <v>43509</v>
      </c>
      <c r="B45" s="2">
        <v>1.2554000000000001</v>
      </c>
      <c r="C45" s="2">
        <v>1.2678</v>
      </c>
      <c r="D45" s="2">
        <v>1.7074</v>
      </c>
    </row>
    <row r="46" spans="1:21">
      <c r="A46" s="6">
        <v>43510</v>
      </c>
      <c r="B46" s="2">
        <v>1.2554000000000001</v>
      </c>
      <c r="C46" s="2">
        <v>1.2678</v>
      </c>
      <c r="D46" s="2">
        <v>1.7074</v>
      </c>
    </row>
    <row r="47" spans="1:21">
      <c r="A47" s="6">
        <v>43511</v>
      </c>
      <c r="B47" s="2">
        <v>1.2554000000000001</v>
      </c>
      <c r="C47" s="2">
        <v>1.2678</v>
      </c>
      <c r="D47" s="2">
        <v>1.7074</v>
      </c>
    </row>
    <row r="48" spans="1:21">
      <c r="A48" s="6">
        <v>43512</v>
      </c>
      <c r="B48" s="2">
        <v>1.2554000000000001</v>
      </c>
      <c r="C48" s="2">
        <v>1.2678</v>
      </c>
      <c r="D48" s="2">
        <v>1.7074</v>
      </c>
    </row>
    <row r="49" spans="1:4">
      <c r="A49" s="6">
        <v>43513</v>
      </c>
      <c r="B49" s="2">
        <v>1.2554000000000001</v>
      </c>
      <c r="C49" s="2">
        <v>1.2678</v>
      </c>
      <c r="D49" s="2">
        <v>1.7074</v>
      </c>
    </row>
    <row r="50" spans="1:4">
      <c r="A50" s="6">
        <v>43514</v>
      </c>
      <c r="B50" s="2">
        <v>1.2554000000000001</v>
      </c>
      <c r="C50" s="2">
        <v>1.2678</v>
      </c>
      <c r="D50" s="2">
        <v>1.7074</v>
      </c>
    </row>
    <row r="51" spans="1:4">
      <c r="A51" s="6">
        <v>43515</v>
      </c>
      <c r="B51" s="2">
        <v>1.2554000000000001</v>
      </c>
      <c r="C51" s="2">
        <v>1.2678</v>
      </c>
      <c r="D51" s="2">
        <v>1.7074</v>
      </c>
    </row>
    <row r="52" spans="1:4">
      <c r="A52" s="6">
        <v>43516</v>
      </c>
      <c r="B52" s="2">
        <v>1.2736000000000001</v>
      </c>
      <c r="C52" s="2">
        <v>1.2818000000000001</v>
      </c>
      <c r="D52" s="2">
        <v>1.5901000000000001</v>
      </c>
    </row>
    <row r="53" spans="1:4">
      <c r="A53" s="6">
        <v>43517</v>
      </c>
      <c r="B53" s="2">
        <v>1.2736000000000001</v>
      </c>
      <c r="C53" s="2">
        <v>1.2818000000000001</v>
      </c>
      <c r="D53" s="2">
        <v>1.5901000000000001</v>
      </c>
    </row>
    <row r="54" spans="1:4">
      <c r="A54" s="6">
        <v>43518</v>
      </c>
      <c r="B54" s="2">
        <v>1.2736000000000001</v>
      </c>
      <c r="C54" s="2">
        <v>1.2818000000000001</v>
      </c>
      <c r="D54" s="2">
        <v>1.5901000000000001</v>
      </c>
    </row>
    <row r="55" spans="1:4">
      <c r="A55" s="6">
        <v>43519</v>
      </c>
      <c r="B55" s="2">
        <v>1.2736000000000001</v>
      </c>
      <c r="C55" s="2">
        <v>1.2818000000000001</v>
      </c>
      <c r="D55" s="2">
        <v>1.5901000000000001</v>
      </c>
    </row>
    <row r="56" spans="1:4">
      <c r="A56" s="6">
        <v>43520</v>
      </c>
      <c r="B56" s="2">
        <v>1.2736000000000001</v>
      </c>
      <c r="C56" s="2">
        <v>1.2818000000000001</v>
      </c>
      <c r="D56" s="2">
        <v>1.5901000000000001</v>
      </c>
    </row>
    <row r="57" spans="1:4">
      <c r="A57" s="6">
        <v>43521</v>
      </c>
      <c r="B57" s="2">
        <v>1.2736000000000001</v>
      </c>
      <c r="C57" s="2">
        <v>1.2818000000000001</v>
      </c>
      <c r="D57" s="2">
        <v>1.5901000000000001</v>
      </c>
    </row>
    <row r="58" spans="1:4">
      <c r="A58" s="6">
        <v>43522</v>
      </c>
      <c r="B58" s="2">
        <v>1.2736000000000001</v>
      </c>
      <c r="C58" s="2">
        <v>1.2818000000000001</v>
      </c>
      <c r="D58" s="2">
        <v>1.5901000000000001</v>
      </c>
    </row>
    <row r="59" spans="1:4">
      <c r="A59" s="6">
        <v>43523</v>
      </c>
      <c r="B59" s="2">
        <v>1.2736000000000001</v>
      </c>
      <c r="C59" s="2">
        <v>1.2818000000000001</v>
      </c>
      <c r="D59" s="2">
        <v>1.5901000000000001</v>
      </c>
    </row>
    <row r="60" spans="1:4">
      <c r="A60" s="6">
        <v>43524</v>
      </c>
      <c r="B60" s="2">
        <v>1.2736000000000001</v>
      </c>
      <c r="C60" s="2">
        <v>1.2818000000000001</v>
      </c>
      <c r="D60" s="2">
        <v>1.5901000000000001</v>
      </c>
    </row>
    <row r="61" spans="1:4">
      <c r="A61" s="6">
        <v>43525</v>
      </c>
      <c r="B61" s="2">
        <v>1.2736000000000001</v>
      </c>
      <c r="C61" s="2">
        <v>1.2818000000000001</v>
      </c>
      <c r="D61" s="2">
        <v>1.5901000000000001</v>
      </c>
    </row>
    <row r="62" spans="1:4">
      <c r="A62" s="6">
        <v>43526</v>
      </c>
      <c r="B62" s="2">
        <v>1.2736000000000001</v>
      </c>
      <c r="C62" s="2">
        <v>1.2818000000000001</v>
      </c>
      <c r="D62" s="2">
        <v>1.5901000000000001</v>
      </c>
    </row>
    <row r="63" spans="1:4">
      <c r="A63" s="6">
        <v>43527</v>
      </c>
      <c r="B63" s="2">
        <v>1.2736000000000001</v>
      </c>
      <c r="C63" s="2">
        <v>1.2818000000000001</v>
      </c>
      <c r="D63" s="2">
        <v>1.5901000000000001</v>
      </c>
    </row>
    <row r="64" spans="1:4">
      <c r="A64" s="6">
        <v>43528</v>
      </c>
      <c r="B64" s="2">
        <v>1.2736000000000001</v>
      </c>
      <c r="C64" s="2">
        <v>1.2818000000000001</v>
      </c>
      <c r="D64" s="2">
        <v>1.5901000000000001</v>
      </c>
    </row>
    <row r="65" spans="1:4">
      <c r="A65" s="6">
        <v>43529</v>
      </c>
      <c r="B65" s="2">
        <v>1.2736000000000001</v>
      </c>
      <c r="C65" s="2">
        <v>1.2818000000000001</v>
      </c>
      <c r="D65" s="2">
        <v>1.5901000000000001</v>
      </c>
    </row>
    <row r="66" spans="1:4">
      <c r="A66" s="6">
        <v>43530</v>
      </c>
      <c r="B66" s="2">
        <v>1.2736000000000001</v>
      </c>
      <c r="C66" s="2">
        <v>1.2818000000000001</v>
      </c>
      <c r="D66" s="2">
        <v>1.5901000000000001</v>
      </c>
    </row>
    <row r="67" spans="1:4">
      <c r="A67" s="6">
        <v>43531</v>
      </c>
      <c r="B67" s="2">
        <v>1.2736000000000001</v>
      </c>
      <c r="C67" s="2">
        <v>1.2818000000000001</v>
      </c>
      <c r="D67" s="2">
        <v>1.5901000000000001</v>
      </c>
    </row>
    <row r="68" spans="1:4">
      <c r="A68" s="6">
        <v>43532</v>
      </c>
      <c r="B68" s="2">
        <v>1.2736000000000001</v>
      </c>
      <c r="C68" s="2">
        <v>1.2818000000000001</v>
      </c>
      <c r="D68" s="2">
        <v>1.5901000000000001</v>
      </c>
    </row>
    <row r="69" spans="1:4">
      <c r="A69" s="6">
        <v>43533</v>
      </c>
      <c r="B69" s="2">
        <v>1.2736000000000001</v>
      </c>
      <c r="C69" s="2">
        <v>1.2818000000000001</v>
      </c>
      <c r="D69" s="2">
        <v>1.5901000000000001</v>
      </c>
    </row>
    <row r="70" spans="1:4">
      <c r="A70" s="6">
        <v>43534</v>
      </c>
      <c r="B70" s="2">
        <v>1.2736000000000001</v>
      </c>
      <c r="C70" s="2">
        <v>1.2818000000000001</v>
      </c>
      <c r="D70" s="2">
        <v>1.5901000000000001</v>
      </c>
    </row>
    <row r="71" spans="1:4">
      <c r="A71" s="6">
        <v>43535</v>
      </c>
      <c r="B71" s="2">
        <v>1.2736000000000001</v>
      </c>
      <c r="C71" s="2">
        <v>1.2818000000000001</v>
      </c>
      <c r="D71" s="2">
        <v>1.5901000000000001</v>
      </c>
    </row>
    <row r="72" spans="1:4">
      <c r="A72" s="6">
        <v>43536</v>
      </c>
      <c r="B72" s="2">
        <v>1.2736000000000001</v>
      </c>
      <c r="C72" s="2">
        <v>1.2818000000000001</v>
      </c>
      <c r="D72" s="2">
        <v>1.5901000000000001</v>
      </c>
    </row>
    <row r="73" spans="1:4">
      <c r="A73" s="6">
        <v>43537</v>
      </c>
      <c r="B73" s="2">
        <v>1.2736000000000001</v>
      </c>
      <c r="C73" s="2">
        <v>1.2818000000000001</v>
      </c>
      <c r="D73" s="2">
        <v>1.5901000000000001</v>
      </c>
    </row>
    <row r="74" spans="1:4">
      <c r="A74" s="6">
        <v>43538</v>
      </c>
      <c r="B74" s="2">
        <v>1.2736000000000001</v>
      </c>
      <c r="C74" s="2">
        <v>1.2818000000000001</v>
      </c>
      <c r="D74" s="2">
        <v>1.5901000000000001</v>
      </c>
    </row>
    <row r="75" spans="1:4">
      <c r="A75" s="6">
        <v>43539</v>
      </c>
      <c r="B75" s="2">
        <v>1.2736000000000001</v>
      </c>
      <c r="C75" s="2">
        <v>1.2818000000000001</v>
      </c>
      <c r="D75" s="2">
        <v>1.5901000000000001</v>
      </c>
    </row>
    <row r="76" spans="1:4">
      <c r="A76" s="6">
        <v>43540</v>
      </c>
      <c r="B76" s="2">
        <v>1.2736000000000001</v>
      </c>
      <c r="C76" s="2">
        <v>1.2818000000000001</v>
      </c>
      <c r="D76" s="2">
        <v>1.5901000000000001</v>
      </c>
    </row>
    <row r="77" spans="1:4">
      <c r="A77" s="6">
        <v>43541</v>
      </c>
      <c r="B77" s="2">
        <v>1.2736000000000001</v>
      </c>
      <c r="C77" s="2">
        <v>1.2818000000000001</v>
      </c>
      <c r="D77" s="2">
        <v>1.5901000000000001</v>
      </c>
    </row>
    <row r="78" spans="1:4">
      <c r="A78" s="6">
        <v>43542</v>
      </c>
      <c r="B78" s="2">
        <v>1.2736000000000001</v>
      </c>
      <c r="C78" s="2">
        <v>1.2818000000000001</v>
      </c>
      <c r="D78" s="2">
        <v>1.5901000000000001</v>
      </c>
    </row>
    <row r="79" spans="1:4">
      <c r="A79" s="6">
        <v>43543</v>
      </c>
      <c r="B79" s="2">
        <v>1.2627999999999999</v>
      </c>
      <c r="C79" s="2">
        <v>1.2702</v>
      </c>
      <c r="D79" s="2">
        <v>1.5553999999999999</v>
      </c>
    </row>
    <row r="80" spans="1:4">
      <c r="A80" s="6">
        <v>43544</v>
      </c>
      <c r="B80" s="2">
        <v>1.2627999999999999</v>
      </c>
      <c r="C80" s="2">
        <v>1.2702</v>
      </c>
      <c r="D80" s="2">
        <v>1.5553999999999999</v>
      </c>
    </row>
    <row r="81" spans="1:4">
      <c r="A81" s="6">
        <v>43545</v>
      </c>
      <c r="B81" s="2">
        <v>1.2627999999999999</v>
      </c>
      <c r="C81" s="2">
        <v>1.2702</v>
      </c>
      <c r="D81" s="2">
        <v>1.5553999999999999</v>
      </c>
    </row>
    <row r="82" spans="1:4">
      <c r="A82" s="6">
        <v>43546</v>
      </c>
      <c r="B82" s="2">
        <v>1.2627999999999999</v>
      </c>
      <c r="C82" s="2">
        <v>1.2702</v>
      </c>
      <c r="D82" s="2">
        <v>1.5553999999999999</v>
      </c>
    </row>
    <row r="83" spans="1:4">
      <c r="A83" s="6">
        <v>43547</v>
      </c>
      <c r="B83" s="2">
        <v>1.2627999999999999</v>
      </c>
      <c r="C83" s="2">
        <v>1.2702</v>
      </c>
      <c r="D83" s="2">
        <v>1.5553999999999999</v>
      </c>
    </row>
    <row r="84" spans="1:4">
      <c r="A84" s="6">
        <v>43548</v>
      </c>
      <c r="B84" s="2">
        <v>1.2627999999999999</v>
      </c>
      <c r="C84" s="2">
        <v>1.2702</v>
      </c>
      <c r="D84" s="2">
        <v>1.5553999999999999</v>
      </c>
    </row>
    <row r="85" spans="1:4">
      <c r="A85" s="6">
        <v>43549</v>
      </c>
      <c r="B85" s="2">
        <v>1.2627999999999999</v>
      </c>
      <c r="C85" s="2">
        <v>1.2702</v>
      </c>
      <c r="D85" s="2">
        <v>1.5553999999999999</v>
      </c>
    </row>
    <row r="86" spans="1:4">
      <c r="A86" s="6">
        <v>43550</v>
      </c>
      <c r="B86" s="2">
        <v>1.2627999999999999</v>
      </c>
      <c r="C86" s="2">
        <v>1.2702</v>
      </c>
      <c r="D86" s="2">
        <v>1.5553999999999999</v>
      </c>
    </row>
    <row r="87" spans="1:4">
      <c r="A87" s="6">
        <v>43551</v>
      </c>
      <c r="B87" s="2">
        <v>1.2627999999999999</v>
      </c>
      <c r="C87" s="2">
        <v>1.2702</v>
      </c>
      <c r="D87" s="2">
        <v>1.5553999999999999</v>
      </c>
    </row>
    <row r="88" spans="1:4">
      <c r="A88" s="6">
        <v>43552</v>
      </c>
      <c r="B88" s="2">
        <v>1.2627999999999999</v>
      </c>
      <c r="C88" s="2">
        <v>1.2702</v>
      </c>
      <c r="D88" s="2">
        <v>1.5553999999999999</v>
      </c>
    </row>
    <row r="89" spans="1:4">
      <c r="A89" s="6">
        <v>43553</v>
      </c>
      <c r="B89" s="2">
        <v>1.2627999999999999</v>
      </c>
      <c r="C89" s="2">
        <v>1.2702</v>
      </c>
      <c r="D89" s="2">
        <v>1.5553999999999999</v>
      </c>
    </row>
    <row r="90" spans="1:4">
      <c r="A90" s="6">
        <v>43554</v>
      </c>
      <c r="B90" s="2">
        <v>1.2627999999999999</v>
      </c>
      <c r="C90" s="2">
        <v>1.2702</v>
      </c>
      <c r="D90" s="2">
        <v>1.5553999999999999</v>
      </c>
    </row>
    <row r="91" spans="1:4">
      <c r="A91" s="6">
        <v>43555</v>
      </c>
      <c r="B91" s="2">
        <v>1.2627999999999999</v>
      </c>
      <c r="C91" s="2">
        <v>1.2702</v>
      </c>
      <c r="D91" s="2">
        <v>1.5553999999999999</v>
      </c>
    </row>
    <row r="92" spans="1:4">
      <c r="A92" s="6">
        <v>43556</v>
      </c>
      <c r="B92" s="2">
        <v>1.2627999999999999</v>
      </c>
      <c r="C92" s="2">
        <v>1.2702</v>
      </c>
      <c r="D92" s="2">
        <v>1.5553999999999999</v>
      </c>
    </row>
    <row r="93" spans="1:4">
      <c r="A93" s="6">
        <v>43557</v>
      </c>
      <c r="B93" s="2">
        <v>1.2627999999999999</v>
      </c>
      <c r="C93" s="2">
        <v>1.2685999999999999</v>
      </c>
      <c r="D93" s="2">
        <v>1.6744000000000001</v>
      </c>
    </row>
    <row r="94" spans="1:4">
      <c r="A94" s="6">
        <v>43558</v>
      </c>
      <c r="B94" s="2">
        <v>1.2627999999999999</v>
      </c>
      <c r="C94" s="2">
        <v>1.2685999999999999</v>
      </c>
      <c r="D94" s="2">
        <v>1.6744000000000001</v>
      </c>
    </row>
    <row r="95" spans="1:4">
      <c r="A95" s="6">
        <v>43559</v>
      </c>
      <c r="B95" s="2">
        <v>1.2627999999999999</v>
      </c>
      <c r="C95" s="2">
        <v>1.2685999999999999</v>
      </c>
      <c r="D95" s="2">
        <v>1.6744000000000001</v>
      </c>
    </row>
    <row r="96" spans="1:4">
      <c r="A96" s="6">
        <v>43560</v>
      </c>
      <c r="B96" s="2">
        <v>1.2627999999999999</v>
      </c>
      <c r="C96" s="2">
        <v>1.2685999999999999</v>
      </c>
      <c r="D96" s="2">
        <v>1.6744000000000001</v>
      </c>
    </row>
    <row r="97" spans="1:4">
      <c r="A97" s="6">
        <v>43561</v>
      </c>
      <c r="B97" s="2">
        <v>1.2627999999999999</v>
      </c>
      <c r="C97" s="2">
        <v>1.2685999999999999</v>
      </c>
      <c r="D97" s="2">
        <v>1.6744000000000001</v>
      </c>
    </row>
    <row r="98" spans="1:4">
      <c r="A98" s="6">
        <v>43562</v>
      </c>
      <c r="B98" s="2">
        <v>1.2627999999999999</v>
      </c>
      <c r="C98" s="2">
        <v>1.2685999999999999</v>
      </c>
      <c r="D98" s="2">
        <v>1.6744000000000001</v>
      </c>
    </row>
    <row r="99" spans="1:4">
      <c r="A99" s="6">
        <v>43563</v>
      </c>
      <c r="B99" s="2">
        <v>1.2627999999999999</v>
      </c>
      <c r="C99" s="2">
        <v>1.2685999999999999</v>
      </c>
      <c r="D99" s="2">
        <v>1.6744000000000001</v>
      </c>
    </row>
    <row r="100" spans="1:4">
      <c r="A100" s="6">
        <v>43564</v>
      </c>
      <c r="B100" s="2">
        <v>1.2627999999999999</v>
      </c>
      <c r="C100" s="2">
        <v>1.2685999999999999</v>
      </c>
      <c r="D100" s="2">
        <v>1.6744000000000001</v>
      </c>
    </row>
    <row r="101" spans="1:4">
      <c r="A101" s="6">
        <v>43565</v>
      </c>
      <c r="B101" s="2">
        <v>1.2793000000000001</v>
      </c>
      <c r="C101" s="2">
        <v>1.2850999999999999</v>
      </c>
      <c r="D101" s="2">
        <v>1.7024999999999999</v>
      </c>
    </row>
    <row r="102" spans="1:4">
      <c r="A102" s="6">
        <v>43566</v>
      </c>
      <c r="B102" s="2">
        <v>1.2793000000000001</v>
      </c>
      <c r="C102" s="2">
        <v>1.2850999999999999</v>
      </c>
      <c r="D102" s="2">
        <v>1.7024999999999999</v>
      </c>
    </row>
    <row r="103" spans="1:4">
      <c r="A103" s="6">
        <v>43567</v>
      </c>
      <c r="B103" s="2">
        <v>1.2793000000000001</v>
      </c>
      <c r="C103" s="2">
        <v>1.2850999999999999</v>
      </c>
      <c r="D103" s="2">
        <v>1.7024999999999999</v>
      </c>
    </row>
    <row r="104" spans="1:4">
      <c r="A104" s="6">
        <v>43568</v>
      </c>
      <c r="B104" s="2">
        <v>1.2793000000000001</v>
      </c>
      <c r="C104" s="2">
        <v>1.2850999999999999</v>
      </c>
      <c r="D104" s="2">
        <v>1.7024999999999999</v>
      </c>
    </row>
    <row r="105" spans="1:4">
      <c r="A105" s="6">
        <v>43569</v>
      </c>
      <c r="B105" s="2">
        <v>1.2793000000000001</v>
      </c>
      <c r="C105" s="2">
        <v>1.2850999999999999</v>
      </c>
      <c r="D105" s="2">
        <v>1.7024999999999999</v>
      </c>
    </row>
    <row r="106" spans="1:4">
      <c r="A106" s="6">
        <v>43570</v>
      </c>
      <c r="B106" s="2">
        <v>1.2793000000000001</v>
      </c>
      <c r="C106" s="2">
        <v>1.2850999999999999</v>
      </c>
      <c r="D106" s="2">
        <v>1.7024999999999999</v>
      </c>
    </row>
    <row r="107" spans="1:4">
      <c r="A107" s="6">
        <v>43571</v>
      </c>
      <c r="B107" s="2">
        <v>1.2793000000000001</v>
      </c>
      <c r="C107" s="2">
        <v>1.2850999999999999</v>
      </c>
      <c r="D107" s="2">
        <v>1.7024999999999999</v>
      </c>
    </row>
    <row r="108" spans="1:4">
      <c r="A108" s="6">
        <v>43572</v>
      </c>
      <c r="B108" s="2">
        <v>1.2793000000000001</v>
      </c>
      <c r="C108" s="2">
        <v>1.2850999999999999</v>
      </c>
      <c r="D108" s="2">
        <v>1.7024999999999999</v>
      </c>
    </row>
    <row r="109" spans="1:4">
      <c r="A109" s="6">
        <v>43573</v>
      </c>
      <c r="B109" s="2">
        <v>1.2793000000000001</v>
      </c>
      <c r="C109" s="2">
        <v>1.2850999999999999</v>
      </c>
      <c r="D109" s="2">
        <v>1.7024999999999999</v>
      </c>
    </row>
    <row r="110" spans="1:4">
      <c r="A110" s="6">
        <v>43574</v>
      </c>
      <c r="B110" s="2">
        <v>1.2793000000000001</v>
      </c>
      <c r="C110" s="2">
        <v>1.2850999999999999</v>
      </c>
      <c r="D110" s="2">
        <v>1.7024999999999999</v>
      </c>
    </row>
    <row r="111" spans="1:4">
      <c r="A111" s="6">
        <v>43575</v>
      </c>
      <c r="B111" s="2">
        <v>1.2793000000000001</v>
      </c>
      <c r="C111" s="2">
        <v>1.2850999999999999</v>
      </c>
      <c r="D111" s="2">
        <v>1.7024999999999999</v>
      </c>
    </row>
    <row r="112" spans="1:4">
      <c r="A112" s="6">
        <v>43576</v>
      </c>
      <c r="B112" s="2">
        <v>1.2793000000000001</v>
      </c>
      <c r="C112" s="2">
        <v>1.2850999999999999</v>
      </c>
      <c r="D112" s="2">
        <v>1.7024999999999999</v>
      </c>
    </row>
    <row r="113" spans="1:4">
      <c r="A113" s="6">
        <v>43577</v>
      </c>
      <c r="B113" s="2">
        <v>1.2793000000000001</v>
      </c>
      <c r="C113" s="2">
        <v>1.2850999999999999</v>
      </c>
      <c r="D113" s="2">
        <v>1.7024999999999999</v>
      </c>
    </row>
    <row r="114" spans="1:4">
      <c r="A114" s="6">
        <v>43578</v>
      </c>
      <c r="B114" s="2">
        <v>1.2793000000000001</v>
      </c>
      <c r="C114" s="2">
        <v>1.2850999999999999</v>
      </c>
      <c r="D114" s="2">
        <v>1.7024999999999999</v>
      </c>
    </row>
    <row r="115" spans="1:4">
      <c r="A115" s="6">
        <v>43579</v>
      </c>
      <c r="B115" s="2">
        <v>1.2793000000000001</v>
      </c>
      <c r="C115" s="2">
        <v>1.2850999999999999</v>
      </c>
      <c r="D115" s="2">
        <v>1.7024999999999999</v>
      </c>
    </row>
    <row r="116" spans="1:4">
      <c r="A116" s="6">
        <v>43580</v>
      </c>
      <c r="B116" s="2">
        <v>1.2949999999999999</v>
      </c>
      <c r="C116" s="2">
        <v>1.3</v>
      </c>
      <c r="D116" s="2">
        <v>1.7058</v>
      </c>
    </row>
    <row r="117" spans="1:4">
      <c r="A117" s="6">
        <v>43581</v>
      </c>
      <c r="B117" s="2">
        <v>1.2949999999999999</v>
      </c>
      <c r="C117" s="2">
        <v>1.3</v>
      </c>
      <c r="D117" s="2">
        <v>1.7058</v>
      </c>
    </row>
    <row r="118" spans="1:4">
      <c r="A118" s="6">
        <v>43582</v>
      </c>
      <c r="B118" s="2">
        <v>1.2949999999999999</v>
      </c>
      <c r="C118" s="2">
        <v>1.3</v>
      </c>
      <c r="D118" s="2">
        <v>1.7058</v>
      </c>
    </row>
    <row r="119" spans="1:4">
      <c r="A119" s="6">
        <v>43583</v>
      </c>
      <c r="B119" s="2">
        <v>1.2949999999999999</v>
      </c>
      <c r="C119" s="2">
        <v>1.3</v>
      </c>
      <c r="D119" s="2">
        <v>1.7058</v>
      </c>
    </row>
    <row r="120" spans="1:4">
      <c r="A120" s="6">
        <v>43584</v>
      </c>
      <c r="B120" s="2">
        <v>1.2949999999999999</v>
      </c>
      <c r="C120" s="2">
        <v>1.3</v>
      </c>
      <c r="D120" s="2">
        <v>1.7058</v>
      </c>
    </row>
    <row r="121" spans="1:4">
      <c r="A121" s="6">
        <v>43585</v>
      </c>
      <c r="B121" s="2">
        <v>1.2949999999999999</v>
      </c>
      <c r="C121" s="2">
        <v>1.3</v>
      </c>
      <c r="D121" s="2">
        <v>1.7058</v>
      </c>
    </row>
    <row r="122" spans="1:4">
      <c r="A122" s="6">
        <v>43586</v>
      </c>
      <c r="B122" s="2">
        <v>1.2949999999999999</v>
      </c>
      <c r="C122" s="2">
        <v>1.3</v>
      </c>
      <c r="D122" s="2">
        <v>1.7058</v>
      </c>
    </row>
    <row r="123" spans="1:4">
      <c r="A123" s="6">
        <v>43587</v>
      </c>
      <c r="B123" s="2">
        <v>1.2949999999999999</v>
      </c>
      <c r="C123" s="2">
        <v>1.3</v>
      </c>
      <c r="D123" s="2">
        <v>1.7058</v>
      </c>
    </row>
    <row r="124" spans="1:4">
      <c r="A124" s="6">
        <v>43588</v>
      </c>
      <c r="B124" s="2">
        <v>1.2949999999999999</v>
      </c>
      <c r="C124" s="2">
        <v>1.3</v>
      </c>
      <c r="D124" s="2">
        <v>1.7058</v>
      </c>
    </row>
    <row r="125" spans="1:4">
      <c r="A125" s="6">
        <v>43589</v>
      </c>
      <c r="B125" s="2">
        <v>1.2892999999999999</v>
      </c>
      <c r="C125" s="2">
        <v>1.2949999999999999</v>
      </c>
      <c r="D125" s="2">
        <v>1.7082999999999999</v>
      </c>
    </row>
    <row r="126" spans="1:4">
      <c r="A126" s="6">
        <v>43590</v>
      </c>
      <c r="B126" s="2">
        <v>1.2892999999999999</v>
      </c>
      <c r="C126" s="2">
        <v>1.2949999999999999</v>
      </c>
      <c r="D126" s="2">
        <v>1.7082999999999999</v>
      </c>
    </row>
    <row r="127" spans="1:4">
      <c r="A127" s="6">
        <v>43591</v>
      </c>
      <c r="B127" s="2">
        <v>1.2892999999999999</v>
      </c>
      <c r="C127" s="2">
        <v>1.2949999999999999</v>
      </c>
      <c r="D127" s="2">
        <v>1.7082999999999999</v>
      </c>
    </row>
    <row r="128" spans="1:4">
      <c r="A128" s="6">
        <v>43592</v>
      </c>
      <c r="B128" s="2">
        <v>1.2892999999999999</v>
      </c>
      <c r="C128" s="2">
        <v>1.2949999999999999</v>
      </c>
      <c r="D128" s="2">
        <v>1.7082999999999999</v>
      </c>
    </row>
    <row r="129" spans="1:4">
      <c r="A129" s="6">
        <v>43593</v>
      </c>
      <c r="B129" s="2">
        <v>1.2892999999999999</v>
      </c>
      <c r="C129" s="2">
        <v>1.2949999999999999</v>
      </c>
      <c r="D129" s="2">
        <v>1.7082999999999999</v>
      </c>
    </row>
    <row r="130" spans="1:4">
      <c r="A130" s="6">
        <v>43594</v>
      </c>
      <c r="B130" s="2">
        <v>1.2892999999999999</v>
      </c>
      <c r="C130" s="2">
        <v>1.2949999999999999</v>
      </c>
      <c r="D130" s="2">
        <v>1.7082999999999999</v>
      </c>
    </row>
    <row r="131" spans="1:4">
      <c r="A131" s="6">
        <v>43595</v>
      </c>
      <c r="B131" s="2">
        <v>1.2892999999999999</v>
      </c>
      <c r="C131" s="2">
        <v>1.2949999999999999</v>
      </c>
      <c r="D131" s="2">
        <v>1.7082999999999999</v>
      </c>
    </row>
    <row r="132" spans="1:4">
      <c r="A132" s="6">
        <v>43596</v>
      </c>
      <c r="B132" s="2">
        <v>1.2892999999999999</v>
      </c>
      <c r="C132" s="2">
        <v>1.2949999999999999</v>
      </c>
      <c r="D132" s="2">
        <v>1.7082999999999999</v>
      </c>
    </row>
    <row r="133" spans="1:4">
      <c r="A133" s="6">
        <v>43597</v>
      </c>
      <c r="B133" s="2">
        <v>1.2892999999999999</v>
      </c>
      <c r="C133" s="2">
        <v>1.2949999999999999</v>
      </c>
      <c r="D133" s="2">
        <v>1.7082999999999999</v>
      </c>
    </row>
    <row r="134" spans="1:4">
      <c r="A134" s="6">
        <v>43598</v>
      </c>
      <c r="B134" s="2">
        <v>1.2892999999999999</v>
      </c>
      <c r="C134" s="2">
        <v>1.2949999999999999</v>
      </c>
      <c r="D134" s="2">
        <v>1.7082999999999999</v>
      </c>
    </row>
    <row r="135" spans="1:4">
      <c r="A135" s="6">
        <v>43599</v>
      </c>
      <c r="B135" s="2">
        <v>1.2892999999999999</v>
      </c>
      <c r="C135" s="2">
        <v>1.2949999999999999</v>
      </c>
      <c r="D135" s="2">
        <v>1.7082999999999999</v>
      </c>
    </row>
    <row r="136" spans="1:4">
      <c r="A136" s="6">
        <v>43600</v>
      </c>
      <c r="B136" s="2">
        <v>1.2892999999999999</v>
      </c>
      <c r="C136" s="2">
        <v>1.2949999999999999</v>
      </c>
      <c r="D136" s="2">
        <v>1.7082999999999999</v>
      </c>
    </row>
    <row r="137" spans="1:4">
      <c r="A137" s="6">
        <v>43601</v>
      </c>
      <c r="B137" s="2">
        <v>1.2892999999999999</v>
      </c>
      <c r="C137" s="2">
        <v>1.2949999999999999</v>
      </c>
      <c r="D137" s="2">
        <v>1.7082999999999999</v>
      </c>
    </row>
    <row r="138" spans="1:4">
      <c r="A138" s="6">
        <v>43602</v>
      </c>
      <c r="B138" s="2">
        <v>1.2892999999999999</v>
      </c>
      <c r="C138" s="2">
        <v>1.2949999999999999</v>
      </c>
      <c r="D138" s="2">
        <v>1.7082999999999999</v>
      </c>
    </row>
    <row r="139" spans="1:4">
      <c r="A139" s="6">
        <v>43603</v>
      </c>
      <c r="B139" s="2">
        <v>1.2892999999999999</v>
      </c>
      <c r="C139" s="2">
        <v>1.2949999999999999</v>
      </c>
      <c r="D139" s="2">
        <v>1.7082999999999999</v>
      </c>
    </row>
    <row r="140" spans="1:4">
      <c r="A140" s="6">
        <v>43604</v>
      </c>
      <c r="B140" s="2">
        <v>1.2892999999999999</v>
      </c>
      <c r="C140" s="2">
        <v>1.2949999999999999</v>
      </c>
      <c r="D140" s="2">
        <v>1.7082999999999999</v>
      </c>
    </row>
    <row r="141" spans="1:4">
      <c r="A141" s="6">
        <v>43605</v>
      </c>
      <c r="B141" s="2">
        <v>1.2892999999999999</v>
      </c>
      <c r="C141" s="2">
        <v>1.2949999999999999</v>
      </c>
      <c r="D141" s="2">
        <v>1.7082999999999999</v>
      </c>
    </row>
    <row r="142" spans="1:4">
      <c r="A142" s="6">
        <v>43606</v>
      </c>
      <c r="B142" s="2">
        <v>1.2892999999999999</v>
      </c>
      <c r="C142" s="2">
        <v>1.2949999999999999</v>
      </c>
      <c r="D142" s="2">
        <v>1.7082999999999999</v>
      </c>
    </row>
    <row r="143" spans="1:4">
      <c r="A143" s="6">
        <v>43607</v>
      </c>
      <c r="B143" s="2">
        <v>1.2983</v>
      </c>
      <c r="C143" s="2">
        <v>1.3025</v>
      </c>
      <c r="D143" s="2">
        <v>1.6488</v>
      </c>
    </row>
    <row r="144" spans="1:4">
      <c r="A144" s="6">
        <v>43608</v>
      </c>
      <c r="B144" s="2">
        <v>1.2983</v>
      </c>
      <c r="C144" s="2">
        <v>1.3025</v>
      </c>
      <c r="D144" s="2">
        <v>1.6488</v>
      </c>
    </row>
    <row r="145" spans="1:4">
      <c r="A145" s="6">
        <v>43609</v>
      </c>
      <c r="B145" s="2">
        <v>1.2983</v>
      </c>
      <c r="C145" s="2">
        <v>1.3025</v>
      </c>
      <c r="D145" s="2">
        <v>1.6488</v>
      </c>
    </row>
    <row r="146" spans="1:4">
      <c r="A146" s="6">
        <v>43610</v>
      </c>
      <c r="B146" s="2">
        <v>1.2983</v>
      </c>
      <c r="C146" s="2">
        <v>1.3025</v>
      </c>
      <c r="D146" s="2">
        <v>1.6488</v>
      </c>
    </row>
    <row r="147" spans="1:4">
      <c r="A147" s="6">
        <v>43611</v>
      </c>
      <c r="B147" s="2">
        <v>1.2983</v>
      </c>
      <c r="C147" s="2">
        <v>1.3025</v>
      </c>
      <c r="D147" s="2">
        <v>1.6488</v>
      </c>
    </row>
    <row r="148" spans="1:4">
      <c r="A148" s="6">
        <v>43612</v>
      </c>
      <c r="B148" s="2">
        <v>1.2983</v>
      </c>
      <c r="C148" s="2">
        <v>1.3025</v>
      </c>
      <c r="D148" s="2">
        <v>1.6488</v>
      </c>
    </row>
    <row r="149" spans="1:4">
      <c r="A149" s="6">
        <v>43613</v>
      </c>
      <c r="B149" s="2">
        <v>1.2627999999999999</v>
      </c>
      <c r="C149" s="2">
        <v>1.2678</v>
      </c>
      <c r="D149" s="2">
        <v>1.6314</v>
      </c>
    </row>
    <row r="150" spans="1:4">
      <c r="A150" s="6">
        <v>43614</v>
      </c>
      <c r="B150" s="2">
        <v>1.2627999999999999</v>
      </c>
      <c r="C150" s="2">
        <v>1.2678</v>
      </c>
      <c r="D150" s="2">
        <v>1.6314</v>
      </c>
    </row>
    <row r="151" spans="1:4">
      <c r="A151" s="6">
        <v>43615</v>
      </c>
      <c r="B151" s="2">
        <v>1.2627999999999999</v>
      </c>
      <c r="C151" s="2">
        <v>1.2678</v>
      </c>
      <c r="D151" s="2">
        <v>1.6314</v>
      </c>
    </row>
    <row r="152" spans="1:4">
      <c r="A152" s="6">
        <v>43616</v>
      </c>
      <c r="B152" s="2">
        <v>1.2627999999999999</v>
      </c>
      <c r="C152" s="2">
        <v>1.2678</v>
      </c>
      <c r="D152" s="2">
        <v>1.6314</v>
      </c>
    </row>
    <row r="153" spans="1:4">
      <c r="A153" s="6">
        <v>43617</v>
      </c>
      <c r="B153" s="2">
        <v>1.2627999999999999</v>
      </c>
      <c r="C153" s="2">
        <v>1.2678</v>
      </c>
      <c r="D153" s="2">
        <v>1.6314</v>
      </c>
    </row>
    <row r="154" spans="1:4">
      <c r="A154" s="6">
        <v>43618</v>
      </c>
      <c r="B154" s="2">
        <v>1.2627999999999999</v>
      </c>
      <c r="C154" s="2">
        <v>1.2678</v>
      </c>
      <c r="D154" s="2">
        <v>1.6314</v>
      </c>
    </row>
    <row r="155" spans="1:4">
      <c r="A155" s="6">
        <v>43619</v>
      </c>
      <c r="B155" s="2">
        <v>1.2627999999999999</v>
      </c>
      <c r="C155" s="2">
        <v>1.2678</v>
      </c>
      <c r="D155" s="2">
        <v>1.6314</v>
      </c>
    </row>
    <row r="156" spans="1:4">
      <c r="A156" s="6">
        <v>43620</v>
      </c>
      <c r="B156" s="2">
        <v>1.2627999999999999</v>
      </c>
      <c r="C156" s="2">
        <v>1.2678</v>
      </c>
      <c r="D156" s="2">
        <v>1.6314</v>
      </c>
    </row>
    <row r="157" spans="1:4">
      <c r="A157" s="6">
        <v>43621</v>
      </c>
      <c r="B157" s="2">
        <v>1.2627999999999999</v>
      </c>
      <c r="C157" s="2">
        <v>1.2678</v>
      </c>
      <c r="D157" s="2">
        <v>1.6314</v>
      </c>
    </row>
    <row r="158" spans="1:4">
      <c r="A158" s="6">
        <v>43622</v>
      </c>
      <c r="B158" s="2">
        <v>1.2281</v>
      </c>
      <c r="C158" s="2">
        <v>1.2339</v>
      </c>
      <c r="D158" s="2">
        <v>1.6248</v>
      </c>
    </row>
    <row r="159" spans="1:4">
      <c r="A159" s="6">
        <v>43623</v>
      </c>
      <c r="B159" s="2">
        <v>1.2281</v>
      </c>
      <c r="C159" s="2">
        <v>1.2339</v>
      </c>
      <c r="D159" s="2">
        <v>1.6248</v>
      </c>
    </row>
    <row r="160" spans="1:4">
      <c r="A160" s="6">
        <v>43624</v>
      </c>
      <c r="B160" s="2">
        <v>1.2281</v>
      </c>
      <c r="C160" s="2">
        <v>1.2339</v>
      </c>
      <c r="D160" s="2">
        <v>1.6248</v>
      </c>
    </row>
    <row r="161" spans="1:4">
      <c r="A161" s="6">
        <v>43625</v>
      </c>
      <c r="B161" s="2">
        <v>1.2281</v>
      </c>
      <c r="C161" s="2">
        <v>1.2339</v>
      </c>
      <c r="D161" s="2">
        <v>1.6248</v>
      </c>
    </row>
    <row r="162" spans="1:4">
      <c r="A162" s="6">
        <v>43626</v>
      </c>
      <c r="B162" s="2">
        <v>1.2281</v>
      </c>
      <c r="C162" s="2">
        <v>1.2339</v>
      </c>
      <c r="D162" s="2">
        <v>1.6248</v>
      </c>
    </row>
    <row r="163" spans="1:4">
      <c r="A163" s="6">
        <v>43627</v>
      </c>
      <c r="B163" s="2">
        <v>1.2281</v>
      </c>
      <c r="C163" s="2">
        <v>1.2339</v>
      </c>
      <c r="D163" s="2">
        <v>1.6248</v>
      </c>
    </row>
    <row r="164" spans="1:4">
      <c r="A164" s="6">
        <v>43628</v>
      </c>
      <c r="B164" s="2">
        <v>1.2281</v>
      </c>
      <c r="C164" s="2">
        <v>1.2339</v>
      </c>
      <c r="D164" s="2">
        <v>1.6248</v>
      </c>
    </row>
    <row r="165" spans="1:4">
      <c r="A165" s="6">
        <v>43629</v>
      </c>
      <c r="B165" s="2">
        <v>1.2281</v>
      </c>
      <c r="C165" s="2">
        <v>1.2339</v>
      </c>
      <c r="D165" s="2">
        <v>1.6248</v>
      </c>
    </row>
    <row r="166" spans="1:4">
      <c r="A166" s="6">
        <v>43630</v>
      </c>
      <c r="B166" s="2">
        <v>1.2281</v>
      </c>
      <c r="C166" s="2">
        <v>1.2339</v>
      </c>
      <c r="D166" s="2">
        <v>1.6248</v>
      </c>
    </row>
    <row r="167" spans="1:4">
      <c r="A167" s="6">
        <v>43631</v>
      </c>
      <c r="B167" s="2">
        <v>1.2281</v>
      </c>
      <c r="C167" s="2">
        <v>1.2339</v>
      </c>
      <c r="D167" s="2">
        <v>1.6248</v>
      </c>
    </row>
    <row r="168" spans="1:4">
      <c r="A168" s="6">
        <v>43632</v>
      </c>
      <c r="B168" s="2">
        <v>1.2281</v>
      </c>
      <c r="C168" s="2">
        <v>1.2339</v>
      </c>
      <c r="D168" s="2">
        <v>1.6248</v>
      </c>
    </row>
    <row r="169" spans="1:4">
      <c r="A169" s="6">
        <v>43633</v>
      </c>
      <c r="B169" s="2">
        <v>1.2281</v>
      </c>
      <c r="C169" s="2">
        <v>1.2339</v>
      </c>
      <c r="D169" s="2">
        <v>1.6248</v>
      </c>
    </row>
    <row r="170" spans="1:4">
      <c r="A170" s="6">
        <v>43634</v>
      </c>
      <c r="B170" s="2">
        <v>1.2281</v>
      </c>
      <c r="C170" s="2">
        <v>1.2339</v>
      </c>
      <c r="D170" s="2">
        <v>1.6248</v>
      </c>
    </row>
    <row r="171" spans="1:4">
      <c r="A171" s="6">
        <v>43635</v>
      </c>
      <c r="B171" s="2">
        <v>1.2281</v>
      </c>
      <c r="C171" s="2">
        <v>1.2339</v>
      </c>
      <c r="D171" s="2">
        <v>1.6248</v>
      </c>
    </row>
    <row r="172" spans="1:4">
      <c r="A172" s="6">
        <v>43636</v>
      </c>
      <c r="B172" s="2">
        <v>1.2281</v>
      </c>
      <c r="C172" s="2">
        <v>1.2339</v>
      </c>
      <c r="D172" s="2">
        <v>1.6248</v>
      </c>
    </row>
    <row r="173" spans="1:4">
      <c r="A173" s="6">
        <v>43637</v>
      </c>
      <c r="B173" s="2">
        <v>1.2281</v>
      </c>
      <c r="C173" s="2">
        <v>1.2339</v>
      </c>
      <c r="D173" s="2">
        <v>1.6248</v>
      </c>
    </row>
    <row r="174" spans="1:4">
      <c r="A174" s="6">
        <v>43638</v>
      </c>
      <c r="B174" s="2">
        <v>1.2281</v>
      </c>
      <c r="C174" s="2">
        <v>1.2339</v>
      </c>
      <c r="D174" s="2">
        <v>1.6248</v>
      </c>
    </row>
    <row r="175" spans="1:4">
      <c r="A175" s="6">
        <v>43639</v>
      </c>
      <c r="B175" s="2">
        <v>1.2281</v>
      </c>
      <c r="C175" s="2">
        <v>1.2339</v>
      </c>
      <c r="D175" s="2">
        <v>1.6248</v>
      </c>
    </row>
    <row r="176" spans="1:4">
      <c r="A176" s="6">
        <v>43640</v>
      </c>
      <c r="B176" s="2">
        <v>1.2281</v>
      </c>
      <c r="C176" s="2">
        <v>1.2339</v>
      </c>
      <c r="D176" s="2">
        <v>1.6248</v>
      </c>
    </row>
    <row r="177" spans="1:4">
      <c r="A177" s="6">
        <v>43641</v>
      </c>
      <c r="B177" s="2">
        <v>1.2455000000000001</v>
      </c>
      <c r="C177" s="2">
        <v>1.2512000000000001</v>
      </c>
      <c r="D177" s="2">
        <v>1.6554</v>
      </c>
    </row>
    <row r="178" spans="1:4">
      <c r="A178" s="6">
        <v>43642</v>
      </c>
      <c r="B178" s="2">
        <v>1.2455000000000001</v>
      </c>
      <c r="C178" s="2">
        <v>1.2512000000000001</v>
      </c>
      <c r="D178" s="2">
        <v>1.6554</v>
      </c>
    </row>
    <row r="179" spans="1:4">
      <c r="A179" s="6">
        <v>43643</v>
      </c>
      <c r="B179" s="2">
        <v>1.2455000000000001</v>
      </c>
      <c r="C179" s="2">
        <v>1.2512000000000001</v>
      </c>
      <c r="D179" s="2">
        <v>1.6554</v>
      </c>
    </row>
    <row r="180" spans="1:4">
      <c r="A180" s="6">
        <v>43644</v>
      </c>
      <c r="B180" s="2">
        <v>1.2455000000000001</v>
      </c>
      <c r="C180" s="2">
        <v>1.2512000000000001</v>
      </c>
      <c r="D180" s="2">
        <v>1.6554</v>
      </c>
    </row>
    <row r="181" spans="1:4">
      <c r="A181" s="6">
        <v>43645</v>
      </c>
      <c r="B181" s="2">
        <v>1.2455000000000001</v>
      </c>
      <c r="C181" s="2">
        <v>1.2512000000000001</v>
      </c>
      <c r="D181" s="2">
        <v>1.6554</v>
      </c>
    </row>
    <row r="182" spans="1:4">
      <c r="A182" s="6">
        <v>43646</v>
      </c>
      <c r="B182" s="2">
        <v>1.2455000000000001</v>
      </c>
      <c r="C182" s="2">
        <v>1.2512000000000001</v>
      </c>
      <c r="D182" s="2">
        <v>1.6554</v>
      </c>
    </row>
    <row r="183" spans="1:4">
      <c r="A183" s="6">
        <v>43647</v>
      </c>
      <c r="B183" s="2">
        <v>1.2455000000000001</v>
      </c>
      <c r="C183" s="2">
        <v>1.2512000000000001</v>
      </c>
      <c r="D183" s="2">
        <v>1.6554</v>
      </c>
    </row>
    <row r="184" spans="1:4">
      <c r="A184" s="6">
        <v>43648</v>
      </c>
      <c r="B184" s="2">
        <v>1.2455000000000001</v>
      </c>
      <c r="C184" s="2">
        <v>1.2512000000000001</v>
      </c>
      <c r="D184" s="2">
        <v>1.6554</v>
      </c>
    </row>
    <row r="185" spans="1:4">
      <c r="A185" s="6">
        <v>43649</v>
      </c>
      <c r="B185" s="2">
        <v>1.2455000000000001</v>
      </c>
      <c r="C185" s="2">
        <v>1.2512000000000001</v>
      </c>
      <c r="D185" s="2">
        <v>1.6554</v>
      </c>
    </row>
    <row r="186" spans="1:4">
      <c r="A186" s="6">
        <v>43650</v>
      </c>
      <c r="B186" s="2">
        <v>1.2455000000000001</v>
      </c>
      <c r="C186" s="2">
        <v>1.2512000000000001</v>
      </c>
      <c r="D186" s="2">
        <v>1.6554</v>
      </c>
    </row>
    <row r="187" spans="1:4">
      <c r="A187" s="6">
        <v>43651</v>
      </c>
      <c r="B187" s="2">
        <v>1.2455000000000001</v>
      </c>
      <c r="C187" s="2">
        <v>1.2512000000000001</v>
      </c>
      <c r="D187" s="2">
        <v>1.6554</v>
      </c>
    </row>
    <row r="188" spans="1:4">
      <c r="A188" s="6">
        <v>43652</v>
      </c>
      <c r="B188" s="2">
        <v>1.2455000000000001</v>
      </c>
      <c r="C188" s="2">
        <v>1.2512000000000001</v>
      </c>
      <c r="D188" s="2">
        <v>1.6554</v>
      </c>
    </row>
    <row r="189" spans="1:4">
      <c r="A189" s="6">
        <v>43653</v>
      </c>
      <c r="B189" s="2">
        <v>1.2455000000000001</v>
      </c>
      <c r="C189" s="2">
        <v>1.2512000000000001</v>
      </c>
      <c r="D189" s="2">
        <v>1.6554</v>
      </c>
    </row>
    <row r="190" spans="1:4">
      <c r="A190" s="6">
        <v>43654</v>
      </c>
      <c r="B190" s="2">
        <v>1.2455000000000001</v>
      </c>
      <c r="C190" s="2">
        <v>1.2512000000000001</v>
      </c>
      <c r="D190" s="2">
        <v>1.6554</v>
      </c>
    </row>
    <row r="191" spans="1:4">
      <c r="A191" s="6">
        <v>43655</v>
      </c>
      <c r="B191" s="2">
        <v>1.2455000000000001</v>
      </c>
      <c r="C191" s="2">
        <v>1.2512000000000001</v>
      </c>
      <c r="D191" s="2">
        <v>1.6554</v>
      </c>
    </row>
    <row r="192" spans="1:4">
      <c r="A192" s="6">
        <v>43656</v>
      </c>
      <c r="B192" s="2">
        <v>1.2455000000000001</v>
      </c>
      <c r="C192" s="2">
        <v>1.2512000000000001</v>
      </c>
      <c r="D192" s="2">
        <v>1.6554</v>
      </c>
    </row>
    <row r="193" spans="1:4">
      <c r="A193" s="6">
        <v>43657</v>
      </c>
      <c r="B193" s="2">
        <v>1.2455000000000001</v>
      </c>
      <c r="C193" s="2">
        <v>1.2512000000000001</v>
      </c>
      <c r="D193" s="2">
        <v>1.6554</v>
      </c>
    </row>
    <row r="194" spans="1:4">
      <c r="A194" s="6">
        <v>43658</v>
      </c>
      <c r="B194" s="2">
        <v>1.2455000000000001</v>
      </c>
      <c r="C194" s="2">
        <v>1.2512000000000001</v>
      </c>
      <c r="D194" s="2">
        <v>1.6554</v>
      </c>
    </row>
    <row r="195" spans="1:4">
      <c r="A195" s="6">
        <v>43659</v>
      </c>
      <c r="B195" s="2">
        <v>1.2455000000000001</v>
      </c>
      <c r="C195" s="2">
        <v>1.2512000000000001</v>
      </c>
      <c r="D195" s="2">
        <v>1.6554</v>
      </c>
    </row>
    <row r="196" spans="1:4">
      <c r="A196" s="6">
        <v>43660</v>
      </c>
      <c r="B196" s="2">
        <v>1.2455000000000001</v>
      </c>
      <c r="C196" s="2">
        <v>1.2512000000000001</v>
      </c>
      <c r="D196" s="2">
        <v>1.6554</v>
      </c>
    </row>
    <row r="197" spans="1:4">
      <c r="A197" s="6">
        <v>43661</v>
      </c>
      <c r="B197" s="2">
        <v>1.2455000000000001</v>
      </c>
      <c r="C197" s="2">
        <v>1.2512000000000001</v>
      </c>
      <c r="D197" s="2">
        <v>1.6554</v>
      </c>
    </row>
    <row r="198" spans="1:4">
      <c r="A198" s="6">
        <v>43662</v>
      </c>
      <c r="B198" s="2">
        <v>1.2455000000000001</v>
      </c>
      <c r="C198" s="2">
        <v>1.2512000000000001</v>
      </c>
      <c r="D198" s="2">
        <v>1.6554</v>
      </c>
    </row>
    <row r="199" spans="1:4">
      <c r="A199" s="6">
        <v>43663</v>
      </c>
      <c r="B199" s="3">
        <v>1.2562</v>
      </c>
      <c r="C199" s="3">
        <v>1.2612000000000001</v>
      </c>
      <c r="D199" s="18">
        <v>1.6536999999999999</v>
      </c>
    </row>
    <row r="200" spans="1:4">
      <c r="A200" s="6">
        <v>43664</v>
      </c>
      <c r="B200" s="3">
        <v>1.2562</v>
      </c>
      <c r="C200" s="3">
        <v>1.2612000000000001</v>
      </c>
      <c r="D200" s="18">
        <v>1.6536999999999999</v>
      </c>
    </row>
    <row r="201" spans="1:4">
      <c r="A201" s="6">
        <v>43665</v>
      </c>
      <c r="B201" s="3">
        <v>1.2562</v>
      </c>
      <c r="C201" s="3">
        <v>1.2612000000000001</v>
      </c>
      <c r="D201" s="18">
        <v>1.6536999999999999</v>
      </c>
    </row>
    <row r="202" spans="1:4">
      <c r="A202" s="6">
        <v>43666</v>
      </c>
      <c r="B202" s="3">
        <v>1.2562</v>
      </c>
      <c r="C202" s="3">
        <v>1.2612000000000001</v>
      </c>
      <c r="D202" s="18">
        <v>1.6536999999999999</v>
      </c>
    </row>
    <row r="203" spans="1:4">
      <c r="A203" s="6">
        <v>43667</v>
      </c>
      <c r="B203" s="3">
        <v>1.2562</v>
      </c>
      <c r="C203" s="3">
        <v>1.2612000000000001</v>
      </c>
      <c r="D203" s="18">
        <v>1.6536999999999999</v>
      </c>
    </row>
    <row r="204" spans="1:4">
      <c r="A204" s="6">
        <v>43668</v>
      </c>
      <c r="B204" s="3">
        <v>1.2562</v>
      </c>
      <c r="C204" s="3">
        <v>1.2612000000000001</v>
      </c>
      <c r="D204" s="18">
        <v>1.6536999999999999</v>
      </c>
    </row>
    <row r="205" spans="1:4">
      <c r="A205" s="6">
        <v>43669</v>
      </c>
      <c r="B205" s="3">
        <v>1.2562</v>
      </c>
      <c r="C205" s="3">
        <v>1.2612000000000001</v>
      </c>
      <c r="D205" s="18">
        <v>1.6536999999999999</v>
      </c>
    </row>
    <row r="206" spans="1:4">
      <c r="A206" s="6">
        <v>43670</v>
      </c>
      <c r="B206" s="3">
        <v>1.2562</v>
      </c>
      <c r="C206" s="3">
        <v>1.2612000000000001</v>
      </c>
      <c r="D206" s="18">
        <v>1.6536999999999999</v>
      </c>
    </row>
    <row r="207" spans="1:4">
      <c r="A207" s="6">
        <v>43671</v>
      </c>
      <c r="B207" s="3">
        <v>1.2562</v>
      </c>
      <c r="C207" s="3">
        <v>1.2612000000000001</v>
      </c>
      <c r="D207" s="18">
        <v>1.6536999999999999</v>
      </c>
    </row>
    <row r="208" spans="1:4">
      <c r="A208" s="6">
        <v>43672</v>
      </c>
      <c r="B208" s="3">
        <v>1.2562</v>
      </c>
      <c r="C208" s="3">
        <v>1.2612000000000001</v>
      </c>
      <c r="D208" s="18">
        <v>1.6536999999999999</v>
      </c>
    </row>
    <row r="209" spans="1:4">
      <c r="A209" s="6">
        <v>43673</v>
      </c>
      <c r="B209" s="3">
        <v>1.2562</v>
      </c>
      <c r="C209" s="3">
        <v>1.2612000000000001</v>
      </c>
      <c r="D209" s="18">
        <v>1.6536999999999999</v>
      </c>
    </row>
    <row r="210" spans="1:4">
      <c r="A210" s="6">
        <v>43674</v>
      </c>
      <c r="B210" s="3">
        <v>1.2562</v>
      </c>
      <c r="C210" s="3">
        <v>1.2612000000000001</v>
      </c>
      <c r="D210" s="18">
        <v>1.6536999999999999</v>
      </c>
    </row>
    <row r="211" spans="1:4">
      <c r="A211" s="6">
        <v>43675</v>
      </c>
      <c r="B211" s="3">
        <v>1.2562</v>
      </c>
      <c r="C211" s="3">
        <v>1.2612000000000001</v>
      </c>
      <c r="D211" s="18">
        <v>1.6536999999999999</v>
      </c>
    </row>
    <row r="212" spans="1:4">
      <c r="A212" s="6">
        <v>43676</v>
      </c>
      <c r="B212" s="2">
        <v>1.2496</v>
      </c>
      <c r="C212" s="3">
        <v>1.2554000000000001</v>
      </c>
      <c r="D212" s="18">
        <v>1.6669</v>
      </c>
    </row>
    <row r="213" spans="1:4">
      <c r="A213" s="6">
        <v>43677</v>
      </c>
      <c r="B213" s="2">
        <v>1.2496</v>
      </c>
      <c r="C213" s="3">
        <v>1.2554000000000001</v>
      </c>
      <c r="D213" s="18">
        <v>1.6669</v>
      </c>
    </row>
    <row r="214" spans="1:4">
      <c r="A214" s="6">
        <v>43678</v>
      </c>
      <c r="B214" s="2">
        <v>1.2496</v>
      </c>
      <c r="C214" s="3">
        <v>1.2554000000000001</v>
      </c>
      <c r="D214" s="18">
        <v>1.6669</v>
      </c>
    </row>
    <row r="215" spans="1:4">
      <c r="A215" s="6">
        <v>43679</v>
      </c>
      <c r="B215" s="2">
        <v>1.2496</v>
      </c>
      <c r="C215" s="3">
        <v>1.2554000000000001</v>
      </c>
      <c r="D215" s="18">
        <v>1.6669</v>
      </c>
    </row>
    <row r="216" spans="1:4">
      <c r="A216" s="6">
        <v>43680</v>
      </c>
      <c r="B216" s="2">
        <v>1.2496</v>
      </c>
      <c r="C216" s="3">
        <v>1.2554000000000001</v>
      </c>
      <c r="D216" s="18">
        <v>1.6669</v>
      </c>
    </row>
    <row r="217" spans="1:4">
      <c r="A217" s="6">
        <v>43681</v>
      </c>
      <c r="B217" s="2">
        <v>1.2496</v>
      </c>
      <c r="C217" s="3">
        <v>1.2554000000000001</v>
      </c>
      <c r="D217" s="18">
        <v>1.6669</v>
      </c>
    </row>
    <row r="218" spans="1:4">
      <c r="A218" s="6">
        <v>43682</v>
      </c>
      <c r="B218" s="2">
        <v>1.2496</v>
      </c>
      <c r="C218" s="3">
        <v>1.2554000000000001</v>
      </c>
      <c r="D218" s="18">
        <v>1.6669</v>
      </c>
    </row>
    <row r="219" spans="1:4">
      <c r="A219" s="6">
        <v>43683</v>
      </c>
      <c r="B219" s="2">
        <v>1.2496</v>
      </c>
      <c r="C219" s="3">
        <v>1.2554000000000001</v>
      </c>
      <c r="D219" s="18">
        <v>1.6669</v>
      </c>
    </row>
    <row r="220" spans="1:4">
      <c r="A220" s="6">
        <v>43684</v>
      </c>
      <c r="B220" s="2">
        <v>1.2496</v>
      </c>
      <c r="C220" s="3">
        <v>1.2554000000000001</v>
      </c>
      <c r="D220" s="18">
        <v>1.6669</v>
      </c>
    </row>
    <row r="221" spans="1:4">
      <c r="A221" s="6">
        <v>43685</v>
      </c>
      <c r="B221" s="2">
        <v>1.2496</v>
      </c>
      <c r="C221" s="3">
        <v>1.2554000000000001</v>
      </c>
      <c r="D221" s="18">
        <v>1.6669</v>
      </c>
    </row>
    <row r="222" spans="1:4">
      <c r="A222" s="6">
        <v>43686</v>
      </c>
      <c r="B222" s="18">
        <v>1.2132000000000001</v>
      </c>
      <c r="C222" s="18">
        <v>1.2198</v>
      </c>
      <c r="D222" s="18">
        <v>1.6488</v>
      </c>
    </row>
    <row r="223" spans="1:4">
      <c r="A223" s="6">
        <v>43687</v>
      </c>
      <c r="B223" s="18">
        <v>1.2132000000000001</v>
      </c>
      <c r="C223" s="18">
        <v>1.2198</v>
      </c>
      <c r="D223" s="18">
        <v>1.6488</v>
      </c>
    </row>
    <row r="224" spans="1:4">
      <c r="A224" s="6">
        <v>43688</v>
      </c>
      <c r="B224" s="18">
        <v>1.2132000000000001</v>
      </c>
      <c r="C224" s="18">
        <v>1.2198</v>
      </c>
      <c r="D224" s="18">
        <v>1.6488</v>
      </c>
    </row>
    <row r="225" spans="1:4">
      <c r="A225" s="6">
        <v>43689</v>
      </c>
      <c r="B225" s="18">
        <v>1.2132000000000001</v>
      </c>
      <c r="C225" s="18">
        <v>1.2198</v>
      </c>
      <c r="D225" s="18">
        <v>1.6488</v>
      </c>
    </row>
    <row r="226" spans="1:4">
      <c r="A226" s="6">
        <v>43690</v>
      </c>
      <c r="B226" s="3">
        <v>1.2289000000000001</v>
      </c>
      <c r="C226" s="3">
        <v>1.2355</v>
      </c>
      <c r="D226" s="18">
        <v>1.6520999999999999</v>
      </c>
    </row>
    <row r="227" spans="1:4">
      <c r="A227" s="6">
        <v>43691</v>
      </c>
      <c r="B227" s="3">
        <v>1.2289000000000001</v>
      </c>
      <c r="C227" s="3">
        <v>1.2355</v>
      </c>
      <c r="D227" s="18">
        <v>1.6520999999999999</v>
      </c>
    </row>
    <row r="228" spans="1:4">
      <c r="A228" s="6">
        <v>43692</v>
      </c>
      <c r="B228" s="3">
        <v>1.2289000000000001</v>
      </c>
      <c r="C228" s="3">
        <v>1.2355</v>
      </c>
      <c r="D228" s="18">
        <v>1.6520999999999999</v>
      </c>
    </row>
    <row r="229" spans="1:4">
      <c r="A229" s="6">
        <v>43693</v>
      </c>
      <c r="B229" s="3">
        <v>1.2289000000000001</v>
      </c>
      <c r="C229" s="3">
        <v>1.2355</v>
      </c>
      <c r="D229" s="18">
        <v>1.6520999999999999</v>
      </c>
    </row>
    <row r="230" spans="1:4">
      <c r="A230" s="6">
        <v>43694</v>
      </c>
      <c r="B230" s="3">
        <v>1.2289000000000001</v>
      </c>
      <c r="C230" s="3">
        <v>1.2355</v>
      </c>
      <c r="D230" s="18">
        <v>1.6520999999999999</v>
      </c>
    </row>
    <row r="231" spans="1:4">
      <c r="A231" s="6">
        <v>43695</v>
      </c>
      <c r="B231" s="3">
        <v>1.2289000000000001</v>
      </c>
      <c r="C231" s="3">
        <v>1.2355</v>
      </c>
      <c r="D231" s="18">
        <v>1.6520999999999999</v>
      </c>
    </row>
    <row r="232" spans="1:4">
      <c r="A232" s="6">
        <v>43696</v>
      </c>
      <c r="B232" s="3">
        <v>1.2289000000000001</v>
      </c>
      <c r="C232" s="3">
        <v>1.2355</v>
      </c>
      <c r="D232" s="18">
        <v>1.6520999999999999</v>
      </c>
    </row>
    <row r="233" spans="1:4">
      <c r="A233" s="6">
        <v>43697</v>
      </c>
      <c r="B233" s="3">
        <v>1.2289000000000001</v>
      </c>
      <c r="C233" s="3">
        <v>1.2355</v>
      </c>
      <c r="D233" s="18">
        <v>1.6520999999999999</v>
      </c>
    </row>
    <row r="234" spans="1:4">
      <c r="A234" s="6">
        <v>43698</v>
      </c>
      <c r="B234" s="3">
        <v>1.2289000000000001</v>
      </c>
      <c r="C234" s="3">
        <v>1.2355</v>
      </c>
      <c r="D234" s="18">
        <v>1.6520999999999999</v>
      </c>
    </row>
    <row r="235" spans="1:4">
      <c r="A235" s="6">
        <v>43699</v>
      </c>
      <c r="B235" s="18">
        <v>1.2387999999999999</v>
      </c>
      <c r="C235" s="18">
        <v>1.2445999999999999</v>
      </c>
      <c r="D235" s="18">
        <v>1.6545000000000001</v>
      </c>
    </row>
    <row r="236" spans="1:4">
      <c r="A236" s="6">
        <v>43700</v>
      </c>
      <c r="B236" s="18">
        <v>1.2387999999999999</v>
      </c>
      <c r="C236" s="18">
        <v>1.2445999999999999</v>
      </c>
      <c r="D236" s="18">
        <v>1.6545000000000001</v>
      </c>
    </row>
    <row r="237" spans="1:4">
      <c r="A237" s="6">
        <v>43701</v>
      </c>
      <c r="B237" s="18">
        <v>1.2387999999999999</v>
      </c>
      <c r="C237" s="18">
        <v>1.2445999999999999</v>
      </c>
      <c r="D237" s="18">
        <v>1.6545000000000001</v>
      </c>
    </row>
    <row r="238" spans="1:4">
      <c r="A238" s="6">
        <v>43702</v>
      </c>
      <c r="B238" s="18">
        <v>1.2387999999999999</v>
      </c>
      <c r="C238" s="18">
        <v>1.2445999999999999</v>
      </c>
      <c r="D238" s="18">
        <v>1.6545000000000001</v>
      </c>
    </row>
    <row r="239" spans="1:4">
      <c r="A239" s="6">
        <v>43703</v>
      </c>
      <c r="B239" s="18">
        <v>1.2387999999999999</v>
      </c>
      <c r="C239" s="18">
        <v>1.2445999999999999</v>
      </c>
      <c r="D239" s="18">
        <v>1.6545000000000001</v>
      </c>
    </row>
    <row r="240" spans="1:4">
      <c r="A240" s="6">
        <v>43704</v>
      </c>
      <c r="B240" s="18">
        <v>1.2387999999999999</v>
      </c>
      <c r="C240" s="18">
        <v>1.2445999999999999</v>
      </c>
      <c r="D240" s="18">
        <v>1.6545000000000001</v>
      </c>
    </row>
    <row r="241" spans="1:5">
      <c r="A241" s="6">
        <v>43705</v>
      </c>
      <c r="B241" s="18">
        <v>1.2387999999999999</v>
      </c>
      <c r="C241" s="18">
        <v>1.2445999999999999</v>
      </c>
      <c r="D241" s="18">
        <v>1.6545000000000001</v>
      </c>
    </row>
    <row r="242" spans="1:5">
      <c r="A242" s="6">
        <v>43706</v>
      </c>
      <c r="B242" s="18">
        <v>1.2387999999999999</v>
      </c>
      <c r="C242" s="18">
        <v>1.2445999999999999</v>
      </c>
      <c r="D242" s="18">
        <v>1.6545000000000001</v>
      </c>
    </row>
    <row r="243" spans="1:5">
      <c r="A243" s="6">
        <v>43707</v>
      </c>
      <c r="B243" s="18">
        <v>1.2387999999999999</v>
      </c>
      <c r="C243" s="18">
        <v>1.2445999999999999</v>
      </c>
      <c r="D243" s="18">
        <v>1.6545000000000001</v>
      </c>
    </row>
    <row r="244" spans="1:5">
      <c r="A244" s="6">
        <v>43708</v>
      </c>
      <c r="B244" s="18">
        <v>1.2387999999999999</v>
      </c>
      <c r="C244" s="18">
        <v>1.2445999999999999</v>
      </c>
      <c r="D244" s="18">
        <v>1.6545000000000001</v>
      </c>
    </row>
    <row r="245" spans="1:5">
      <c r="A245" s="6">
        <v>43709</v>
      </c>
      <c r="B245" s="18">
        <v>1.2387999999999999</v>
      </c>
      <c r="C245" s="18">
        <v>1.2445999999999999</v>
      </c>
      <c r="D245" s="18">
        <v>1.6545000000000001</v>
      </c>
    </row>
    <row r="246" spans="1:5">
      <c r="A246" s="6">
        <v>43710</v>
      </c>
      <c r="B246" s="18">
        <v>1.2387999999999999</v>
      </c>
      <c r="C246" s="18">
        <v>1.2445999999999999</v>
      </c>
      <c r="D246" s="18">
        <v>1.6545000000000001</v>
      </c>
    </row>
    <row r="247" spans="1:5">
      <c r="A247" s="6">
        <v>43711</v>
      </c>
      <c r="B247" s="18">
        <v>1.2387999999999999</v>
      </c>
      <c r="C247" s="18">
        <v>1.2445999999999999</v>
      </c>
      <c r="D247" s="18">
        <v>1.6545000000000001</v>
      </c>
    </row>
    <row r="248" spans="1:5">
      <c r="A248" s="6">
        <v>43712</v>
      </c>
      <c r="B248" s="18">
        <v>1.2387999999999999</v>
      </c>
      <c r="C248" s="18">
        <v>1.2445999999999999</v>
      </c>
      <c r="D248" s="18">
        <v>1.6545000000000001</v>
      </c>
    </row>
    <row r="249" spans="1:5">
      <c r="A249" s="6">
        <v>43713</v>
      </c>
      <c r="B249" s="18">
        <v>1.2387999999999999</v>
      </c>
      <c r="C249" s="18">
        <v>1.2445999999999999</v>
      </c>
      <c r="D249" s="18">
        <v>1.6545000000000001</v>
      </c>
      <c r="E249" s="18"/>
    </row>
    <row r="250" spans="1:5">
      <c r="A250" s="6">
        <v>43714</v>
      </c>
      <c r="B250" s="18">
        <v>1.2387999999999999</v>
      </c>
      <c r="C250" s="18">
        <v>1.2445999999999999</v>
      </c>
      <c r="D250" s="18">
        <v>1.6545000000000001</v>
      </c>
    </row>
    <row r="251" spans="1:5">
      <c r="A251" s="6">
        <v>43715</v>
      </c>
      <c r="B251" s="18">
        <v>1.2579</v>
      </c>
      <c r="C251" s="3">
        <v>1.2645</v>
      </c>
      <c r="D251" s="18">
        <v>1.6917</v>
      </c>
    </row>
    <row r="252" spans="1:5">
      <c r="A252" s="6">
        <v>43716</v>
      </c>
      <c r="B252" s="18">
        <v>1.2579</v>
      </c>
      <c r="C252" s="3">
        <v>1.2645</v>
      </c>
      <c r="D252" s="18">
        <v>1.6917</v>
      </c>
    </row>
    <row r="253" spans="1:5">
      <c r="A253" s="6">
        <v>43717</v>
      </c>
      <c r="B253" s="18">
        <v>1.2579</v>
      </c>
      <c r="C253" s="3">
        <v>1.2645</v>
      </c>
      <c r="D253" s="18">
        <v>1.6917</v>
      </c>
    </row>
    <row r="254" spans="1:5">
      <c r="A254" s="6">
        <v>43718</v>
      </c>
      <c r="B254" s="18">
        <v>1.2579</v>
      </c>
      <c r="C254" s="3">
        <v>1.2645</v>
      </c>
      <c r="D254" s="18">
        <v>1.6917</v>
      </c>
    </row>
    <row r="255" spans="1:5">
      <c r="A255" s="6">
        <v>43719</v>
      </c>
      <c r="B255" s="18">
        <v>1.2579</v>
      </c>
      <c r="C255" s="3">
        <v>1.2645</v>
      </c>
      <c r="D255" s="18">
        <v>1.6917</v>
      </c>
    </row>
    <row r="256" spans="1:5">
      <c r="A256" s="6">
        <v>43720</v>
      </c>
      <c r="B256" s="18">
        <v>1.2579</v>
      </c>
      <c r="C256" s="3">
        <v>1.2645</v>
      </c>
      <c r="D256" s="18">
        <v>1.6917</v>
      </c>
    </row>
    <row r="257" spans="1:4">
      <c r="A257" s="6">
        <v>43721</v>
      </c>
      <c r="B257" s="18">
        <v>1.2579</v>
      </c>
      <c r="C257" s="3">
        <v>1.2645</v>
      </c>
      <c r="D257" s="18">
        <v>1.6917</v>
      </c>
    </row>
    <row r="258" spans="1:4">
      <c r="A258" s="6">
        <v>43722</v>
      </c>
      <c r="B258" s="18">
        <v>1.2579</v>
      </c>
      <c r="C258" s="3">
        <v>1.2645</v>
      </c>
      <c r="D258" s="18">
        <v>1.6917</v>
      </c>
    </row>
    <row r="259" spans="1:4">
      <c r="A259" s="6">
        <v>43723</v>
      </c>
      <c r="B259" s="18">
        <v>1.2579</v>
      </c>
      <c r="C259" s="3">
        <v>1.2645</v>
      </c>
      <c r="D259" s="18">
        <v>1.6917</v>
      </c>
    </row>
    <row r="260" spans="1:4">
      <c r="A260" s="6">
        <v>43724</v>
      </c>
      <c r="B260" s="18">
        <v>1.2579</v>
      </c>
      <c r="C260" s="3">
        <v>1.2645</v>
      </c>
      <c r="D260" s="18">
        <v>1.6917</v>
      </c>
    </row>
    <row r="261" spans="1:4">
      <c r="A261" s="6">
        <v>43725</v>
      </c>
      <c r="B261" s="18">
        <v>1.2579</v>
      </c>
      <c r="C261" s="3">
        <v>1.2645</v>
      </c>
      <c r="D261" s="18">
        <v>1.6917</v>
      </c>
    </row>
    <row r="262" spans="1:4">
      <c r="A262" s="6">
        <v>43726</v>
      </c>
      <c r="B262" s="18">
        <v>1.2579</v>
      </c>
      <c r="C262" s="3">
        <v>1.2645</v>
      </c>
      <c r="D262" s="18">
        <v>1.6917</v>
      </c>
    </row>
    <row r="263" spans="1:4">
      <c r="A263" s="6">
        <v>43727</v>
      </c>
      <c r="B263" s="18">
        <v>1.2818000000000001</v>
      </c>
      <c r="C263" s="18">
        <v>1.2876000000000001</v>
      </c>
      <c r="D263" s="19">
        <v>1.681</v>
      </c>
    </row>
    <row r="264" spans="1:4">
      <c r="A264" s="6">
        <v>43728</v>
      </c>
      <c r="B264" s="18">
        <v>1.2818000000000001</v>
      </c>
      <c r="C264" s="18">
        <v>1.2876000000000001</v>
      </c>
      <c r="D264" s="19">
        <v>1.681</v>
      </c>
    </row>
    <row r="265" spans="1:4">
      <c r="A265" s="6">
        <v>43729</v>
      </c>
      <c r="B265" s="18">
        <v>1.2818000000000001</v>
      </c>
      <c r="C265" s="18">
        <v>1.2876000000000001</v>
      </c>
      <c r="D265" s="19">
        <v>1.681</v>
      </c>
    </row>
    <row r="266" spans="1:4">
      <c r="A266" s="6">
        <v>43730</v>
      </c>
      <c r="B266" s="18">
        <v>1.2818000000000001</v>
      </c>
      <c r="C266" s="18">
        <v>1.2876000000000001</v>
      </c>
      <c r="D266" s="19">
        <v>1.681</v>
      </c>
    </row>
    <row r="267" spans="1:4">
      <c r="A267" s="6">
        <v>43731</v>
      </c>
      <c r="B267" s="18">
        <v>1.2818000000000001</v>
      </c>
      <c r="C267" s="18">
        <v>1.2876000000000001</v>
      </c>
      <c r="D267" s="19">
        <v>1.681</v>
      </c>
    </row>
    <row r="268" spans="1:4">
      <c r="A268" s="6">
        <v>43732</v>
      </c>
      <c r="B268" s="18">
        <v>1.2818000000000001</v>
      </c>
      <c r="C268" s="18">
        <v>1.2876000000000001</v>
      </c>
      <c r="D268" s="19">
        <v>1.681</v>
      </c>
    </row>
    <row r="269" spans="1:4">
      <c r="A269" s="6">
        <v>43733</v>
      </c>
      <c r="B269" s="18">
        <v>1.2818000000000001</v>
      </c>
      <c r="C269" s="18">
        <v>1.2876000000000001</v>
      </c>
      <c r="D269" s="19">
        <v>1.681</v>
      </c>
    </row>
    <row r="270" spans="1:4">
      <c r="A270" s="6">
        <v>43734</v>
      </c>
      <c r="B270" s="18">
        <v>1.2818000000000001</v>
      </c>
      <c r="C270" s="18">
        <v>1.2876000000000001</v>
      </c>
      <c r="D270" s="19">
        <v>1.681</v>
      </c>
    </row>
    <row r="271" spans="1:4">
      <c r="A271" s="6">
        <v>43735</v>
      </c>
      <c r="B271" s="3">
        <v>1.2645</v>
      </c>
      <c r="C271" s="3">
        <v>1.2694000000000001</v>
      </c>
      <c r="D271" s="3">
        <v>1.6388</v>
      </c>
    </row>
    <row r="272" spans="1:4">
      <c r="A272" s="6">
        <v>43736</v>
      </c>
      <c r="B272" s="3">
        <v>1.2645</v>
      </c>
      <c r="C272" s="3">
        <v>1.2694000000000001</v>
      </c>
      <c r="D272" s="3">
        <v>1.6388</v>
      </c>
    </row>
    <row r="273" spans="1:4">
      <c r="A273" s="6">
        <v>43737</v>
      </c>
      <c r="B273" s="3">
        <v>1.2645</v>
      </c>
      <c r="C273" s="3">
        <v>1.2694000000000001</v>
      </c>
      <c r="D273" s="3">
        <v>1.6388</v>
      </c>
    </row>
    <row r="274" spans="1:4">
      <c r="A274" s="6">
        <v>43738</v>
      </c>
      <c r="B274" s="3">
        <v>1.2645</v>
      </c>
      <c r="C274" s="3">
        <v>1.2694000000000001</v>
      </c>
      <c r="D274" s="3">
        <v>1.6388</v>
      </c>
    </row>
    <row r="275" spans="1:4">
      <c r="A275" s="6">
        <v>43739</v>
      </c>
      <c r="B275" s="3">
        <v>1.2661</v>
      </c>
      <c r="C275" s="3">
        <v>1.2702</v>
      </c>
      <c r="D275" s="3">
        <v>1.6396999999999999</v>
      </c>
    </row>
    <row r="276" spans="1:4">
      <c r="A276" s="6">
        <v>43740</v>
      </c>
      <c r="B276" s="3">
        <v>1.2661</v>
      </c>
      <c r="C276" s="3">
        <v>1.2702</v>
      </c>
      <c r="D276" s="3">
        <v>1.6396999999999999</v>
      </c>
    </row>
    <row r="277" spans="1:4">
      <c r="A277" s="6">
        <v>43741</v>
      </c>
      <c r="B277" s="3">
        <v>1.2661</v>
      </c>
      <c r="C277" s="3">
        <v>1.2702</v>
      </c>
      <c r="D277" s="3">
        <v>1.6396999999999999</v>
      </c>
    </row>
    <row r="278" spans="1:4">
      <c r="A278" s="6">
        <v>43742</v>
      </c>
      <c r="B278" s="3">
        <v>1.2661</v>
      </c>
      <c r="C278" s="3">
        <v>1.2702</v>
      </c>
      <c r="D278" s="3">
        <v>1.6396999999999999</v>
      </c>
    </row>
    <row r="279" spans="1:4">
      <c r="A279" s="6">
        <v>43743</v>
      </c>
      <c r="B279" s="3">
        <v>1.2413000000000001</v>
      </c>
      <c r="C279" s="3">
        <v>1.2455000000000001</v>
      </c>
      <c r="D279" s="3">
        <v>1.5974999999999999</v>
      </c>
    </row>
    <row r="280" spans="1:4">
      <c r="A280" s="6">
        <v>43744</v>
      </c>
      <c r="B280" s="3">
        <v>1.2413000000000001</v>
      </c>
      <c r="C280" s="3">
        <v>1.2455000000000001</v>
      </c>
      <c r="D280" s="3">
        <v>1.5974999999999999</v>
      </c>
    </row>
    <row r="281" spans="1:4">
      <c r="A281" s="6">
        <v>43745</v>
      </c>
      <c r="B281" s="3">
        <v>1.2413000000000001</v>
      </c>
      <c r="C281" s="3">
        <v>1.2455000000000001</v>
      </c>
      <c r="D281" s="3">
        <v>1.5974999999999999</v>
      </c>
    </row>
    <row r="282" spans="1:4">
      <c r="A282" s="6">
        <v>43746</v>
      </c>
      <c r="B282" s="3">
        <v>1.2413000000000001</v>
      </c>
      <c r="C282" s="3">
        <v>1.2455000000000001</v>
      </c>
      <c r="D282" s="3">
        <v>1.5974999999999999</v>
      </c>
    </row>
    <row r="283" spans="1:4">
      <c r="A283" s="6">
        <v>43747</v>
      </c>
      <c r="B283" s="3">
        <v>1.2579</v>
      </c>
      <c r="C283" s="3">
        <v>1.2627999999999999</v>
      </c>
      <c r="D283" s="3">
        <v>1.6289</v>
      </c>
    </row>
    <row r="284" spans="1:4">
      <c r="A284" s="6">
        <v>43748</v>
      </c>
      <c r="B284" s="3">
        <v>1.2579</v>
      </c>
      <c r="C284" s="3">
        <v>1.2627999999999999</v>
      </c>
      <c r="D284" s="3">
        <v>1.6289</v>
      </c>
    </row>
    <row r="285" spans="1:4">
      <c r="A285" s="6">
        <v>43749</v>
      </c>
      <c r="B285" s="3">
        <v>1.2579</v>
      </c>
      <c r="C285" s="3">
        <v>1.2627999999999999</v>
      </c>
      <c r="D285" s="3">
        <v>1.6289</v>
      </c>
    </row>
    <row r="286" spans="1:4">
      <c r="A286" s="6">
        <v>43750</v>
      </c>
      <c r="B286" s="3">
        <v>1.2579</v>
      </c>
      <c r="C286" s="3">
        <v>1.2627999999999999</v>
      </c>
      <c r="D286" s="3">
        <v>1.6289</v>
      </c>
    </row>
    <row r="287" spans="1:4">
      <c r="A287" s="6">
        <v>43751</v>
      </c>
      <c r="B287" s="3">
        <v>1.2579</v>
      </c>
      <c r="C287" s="3">
        <v>1.2627999999999999</v>
      </c>
      <c r="D287" s="3">
        <v>1.6289</v>
      </c>
    </row>
    <row r="288" spans="1:4">
      <c r="A288" s="6">
        <v>43752</v>
      </c>
      <c r="B288" s="3">
        <v>1.2579</v>
      </c>
      <c r="C288" s="3">
        <v>1.2627999999999999</v>
      </c>
      <c r="D288" s="3">
        <v>1.6289</v>
      </c>
    </row>
    <row r="289" spans="1:5">
      <c r="A289" s="6">
        <v>43753</v>
      </c>
      <c r="B289" s="3">
        <v>1.2579</v>
      </c>
      <c r="C289" s="3">
        <v>1.2627999999999999</v>
      </c>
      <c r="D289" s="3">
        <v>1.6289</v>
      </c>
    </row>
    <row r="290" spans="1:5">
      <c r="A290" s="6">
        <v>43754</v>
      </c>
      <c r="B290" s="3">
        <v>1.2579</v>
      </c>
      <c r="C290" s="3">
        <v>1.2627999999999999</v>
      </c>
      <c r="D290" s="3">
        <v>1.6289</v>
      </c>
    </row>
    <row r="291" spans="1:5">
      <c r="A291" s="6">
        <v>43755</v>
      </c>
      <c r="B291" s="3">
        <v>1.2579</v>
      </c>
      <c r="C291" s="3">
        <v>1.2627999999999999</v>
      </c>
      <c r="D291" s="3">
        <v>1.6289</v>
      </c>
    </row>
    <row r="292" spans="1:5">
      <c r="A292" s="6">
        <v>43756</v>
      </c>
      <c r="B292" s="3">
        <v>1.2579</v>
      </c>
      <c r="C292" s="3">
        <v>1.2627999999999999</v>
      </c>
      <c r="D292" s="3">
        <v>1.6289</v>
      </c>
    </row>
    <row r="293" spans="1:5">
      <c r="A293" s="6">
        <v>43757</v>
      </c>
      <c r="B293" s="3">
        <v>1.2579</v>
      </c>
      <c r="C293" s="3">
        <v>1.2627999999999999</v>
      </c>
      <c r="D293" s="3">
        <v>1.6289</v>
      </c>
    </row>
    <row r="294" spans="1:5">
      <c r="A294" s="6">
        <v>43758</v>
      </c>
      <c r="B294" s="3">
        <v>1.2579</v>
      </c>
      <c r="C294" s="3">
        <v>1.2627999999999999</v>
      </c>
      <c r="D294" s="3">
        <v>1.6289</v>
      </c>
    </row>
    <row r="295" spans="1:5">
      <c r="A295" s="6">
        <v>43759</v>
      </c>
      <c r="B295" s="3">
        <v>1.2579</v>
      </c>
      <c r="C295" s="3">
        <v>1.2627999999999999</v>
      </c>
      <c r="D295" s="3">
        <v>1.6289</v>
      </c>
      <c r="E295" s="3"/>
    </row>
    <row r="296" spans="1:5">
      <c r="A296" s="6">
        <v>43760</v>
      </c>
      <c r="B296" s="3">
        <v>1.2579</v>
      </c>
      <c r="C296" s="3">
        <v>1.2627999999999999</v>
      </c>
      <c r="D296" s="3">
        <v>1.6289</v>
      </c>
    </row>
    <row r="297" spans="1:5">
      <c r="A297" s="6">
        <v>43761</v>
      </c>
      <c r="B297" s="3">
        <v>1.2579</v>
      </c>
      <c r="C297" s="3">
        <v>1.2627999999999999</v>
      </c>
      <c r="D297" s="3">
        <v>1.6289</v>
      </c>
    </row>
    <row r="298" spans="1:5">
      <c r="A298" s="6">
        <v>43762</v>
      </c>
      <c r="B298" s="3">
        <v>1.2579</v>
      </c>
      <c r="C298" s="3">
        <v>1.2627999999999999</v>
      </c>
      <c r="D298" s="3">
        <v>1.6289</v>
      </c>
    </row>
    <row r="299" spans="1:5">
      <c r="A299" s="6">
        <v>43763</v>
      </c>
      <c r="B299" s="3">
        <v>1.2579</v>
      </c>
      <c r="C299" s="3">
        <v>1.2627999999999999</v>
      </c>
      <c r="D299" s="3">
        <v>1.6289</v>
      </c>
    </row>
    <row r="300" spans="1:5">
      <c r="A300" s="6">
        <v>43764</v>
      </c>
      <c r="B300" s="3">
        <v>1.2579</v>
      </c>
      <c r="C300" s="3">
        <v>1.2627999999999999</v>
      </c>
      <c r="D300" s="3">
        <v>1.6289</v>
      </c>
    </row>
    <row r="301" spans="1:5">
      <c r="A301" s="6">
        <v>43765</v>
      </c>
      <c r="B301" s="3">
        <v>1.2579</v>
      </c>
      <c r="C301" s="3">
        <v>1.2627999999999999</v>
      </c>
      <c r="D301" s="3">
        <v>1.6289</v>
      </c>
    </row>
    <row r="302" spans="1:5">
      <c r="A302" s="6">
        <v>43766</v>
      </c>
      <c r="B302" s="3">
        <v>1.2579</v>
      </c>
      <c r="C302" s="3">
        <v>1.2627999999999999</v>
      </c>
      <c r="D302" s="3">
        <v>1.6289</v>
      </c>
    </row>
    <row r="303" spans="1:5">
      <c r="A303" s="6">
        <v>43767</v>
      </c>
      <c r="B303" s="3">
        <v>1.2579</v>
      </c>
      <c r="C303" s="3">
        <v>1.2627999999999999</v>
      </c>
      <c r="D303" s="3">
        <v>1.6289</v>
      </c>
    </row>
    <row r="304" spans="1:5">
      <c r="A304" s="6">
        <v>43768</v>
      </c>
      <c r="B304" s="3">
        <v>1.2579</v>
      </c>
      <c r="C304" s="3">
        <v>1.2627999999999999</v>
      </c>
      <c r="D304" s="3">
        <v>1.6289</v>
      </c>
    </row>
    <row r="305" spans="1:4">
      <c r="A305" s="6">
        <v>43769</v>
      </c>
      <c r="B305" s="3">
        <v>1.2579</v>
      </c>
      <c r="C305" s="3">
        <v>1.2627999999999999</v>
      </c>
      <c r="D305" s="3">
        <v>1.6289</v>
      </c>
    </row>
    <row r="306" spans="1:4">
      <c r="A306" s="6">
        <v>43770</v>
      </c>
      <c r="B306" s="3">
        <v>1.2603</v>
      </c>
      <c r="C306" s="3">
        <v>1.2694000000000001</v>
      </c>
      <c r="D306" s="2">
        <v>1.657</v>
      </c>
    </row>
    <row r="307" spans="1:4">
      <c r="A307" s="6">
        <v>43771</v>
      </c>
      <c r="B307" s="3">
        <v>1.2603</v>
      </c>
      <c r="C307" s="3">
        <v>1.2694000000000001</v>
      </c>
      <c r="D307" s="2">
        <v>1.657</v>
      </c>
    </row>
    <row r="308" spans="1:4">
      <c r="A308" s="6">
        <v>43772</v>
      </c>
      <c r="B308" s="3">
        <v>1.2603</v>
      </c>
      <c r="C308" s="3">
        <v>1.2694000000000001</v>
      </c>
      <c r="D308" s="2">
        <v>1.657</v>
      </c>
    </row>
    <row r="309" spans="1:4">
      <c r="A309" s="6">
        <v>43773</v>
      </c>
      <c r="B309" s="3">
        <v>1.2603</v>
      </c>
      <c r="C309" s="3">
        <v>1.2694000000000001</v>
      </c>
      <c r="D309" s="2">
        <v>1.657</v>
      </c>
    </row>
    <row r="310" spans="1:4">
      <c r="A310" s="6">
        <v>43774</v>
      </c>
      <c r="B310" s="3">
        <v>1.2603</v>
      </c>
      <c r="C310" s="3">
        <v>1.2694000000000001</v>
      </c>
      <c r="D310" s="2">
        <v>1.657</v>
      </c>
    </row>
    <row r="311" spans="1:4">
      <c r="A311" s="6">
        <v>43775</v>
      </c>
      <c r="B311" s="3">
        <v>1.2603</v>
      </c>
      <c r="C311" s="3">
        <v>1.2694000000000001</v>
      </c>
      <c r="D311" s="2">
        <v>1.657</v>
      </c>
    </row>
    <row r="312" spans="1:4">
      <c r="A312" s="6">
        <v>43776</v>
      </c>
      <c r="B312" s="3">
        <v>1.2603</v>
      </c>
      <c r="C312" s="3">
        <v>1.2694000000000001</v>
      </c>
      <c r="D312" s="2">
        <v>1.657</v>
      </c>
    </row>
    <row r="313" spans="1:4">
      <c r="A313" s="6">
        <v>43777</v>
      </c>
      <c r="B313" s="3">
        <v>1.2603</v>
      </c>
      <c r="C313" s="3">
        <v>1.2694000000000001</v>
      </c>
      <c r="D313" s="2">
        <v>1.657</v>
      </c>
    </row>
    <row r="314" spans="1:4">
      <c r="A314" s="6">
        <v>43778</v>
      </c>
      <c r="B314" s="3">
        <v>1.2603</v>
      </c>
      <c r="C314" s="3">
        <v>1.2694000000000001</v>
      </c>
      <c r="D314" s="2">
        <v>1.657</v>
      </c>
    </row>
    <row r="315" spans="1:4">
      <c r="A315" s="6">
        <v>43779</v>
      </c>
      <c r="B315" s="3">
        <v>1.2603</v>
      </c>
      <c r="C315" s="3">
        <v>1.2694000000000001</v>
      </c>
      <c r="D315" s="2">
        <v>1.657</v>
      </c>
    </row>
    <row r="316" spans="1:4">
      <c r="A316" s="6">
        <v>43780</v>
      </c>
      <c r="B316" s="3">
        <v>1.2603</v>
      </c>
      <c r="C316" s="3">
        <v>1.2694000000000001</v>
      </c>
      <c r="D316" s="2">
        <v>1.657</v>
      </c>
    </row>
    <row r="317" spans="1:4">
      <c r="A317" s="6">
        <v>43781</v>
      </c>
      <c r="B317" s="3">
        <v>1.2603</v>
      </c>
      <c r="C317" s="3">
        <v>1.2694000000000001</v>
      </c>
      <c r="D317" s="2">
        <v>1.657</v>
      </c>
    </row>
    <row r="318" spans="1:4">
      <c r="A318" s="6">
        <v>43782</v>
      </c>
      <c r="B318" s="3">
        <v>1.2603</v>
      </c>
      <c r="C318" s="3">
        <v>1.2694000000000001</v>
      </c>
      <c r="D318" s="2">
        <v>1.657</v>
      </c>
    </row>
    <row r="319" spans="1:4">
      <c r="A319" s="6">
        <v>43783</v>
      </c>
      <c r="B319" s="3">
        <v>1.2603</v>
      </c>
      <c r="C319" s="3">
        <v>1.2694000000000001</v>
      </c>
      <c r="D319" s="2">
        <v>1.657</v>
      </c>
    </row>
    <row r="320" spans="1:4">
      <c r="A320" s="6">
        <v>43784</v>
      </c>
      <c r="B320" s="3">
        <v>1.2603</v>
      </c>
      <c r="C320" s="3">
        <v>1.2694000000000001</v>
      </c>
      <c r="D320" s="2">
        <v>1.657</v>
      </c>
    </row>
    <row r="321" spans="1:4">
      <c r="A321" s="6">
        <v>43785</v>
      </c>
      <c r="B321" s="3">
        <v>1.2603</v>
      </c>
      <c r="C321" s="3">
        <v>1.2694000000000001</v>
      </c>
      <c r="D321" s="2">
        <v>1.657</v>
      </c>
    </row>
    <row r="322" spans="1:4">
      <c r="A322" s="6">
        <v>43786</v>
      </c>
      <c r="B322" s="3">
        <v>1.2603</v>
      </c>
      <c r="C322" s="3">
        <v>1.2694000000000001</v>
      </c>
      <c r="D322" s="2">
        <v>1.657</v>
      </c>
    </row>
    <row r="323" spans="1:4">
      <c r="A323" s="6">
        <v>43787</v>
      </c>
      <c r="B323" s="3">
        <v>1.2603</v>
      </c>
      <c r="C323" s="3">
        <v>1.2694000000000001</v>
      </c>
      <c r="D323" s="2">
        <v>1.657</v>
      </c>
    </row>
    <row r="324" spans="1:4">
      <c r="A324" s="6">
        <v>43788</v>
      </c>
      <c r="B324" s="3">
        <v>1.2719</v>
      </c>
      <c r="C324" s="3">
        <v>1.2818000000000001</v>
      </c>
      <c r="D324" s="2">
        <v>1.6603000000000001</v>
      </c>
    </row>
    <row r="325" spans="1:4">
      <c r="A325" s="6">
        <v>43789</v>
      </c>
      <c r="B325" s="3">
        <v>1.2719</v>
      </c>
      <c r="C325" s="3">
        <v>1.2818000000000001</v>
      </c>
      <c r="D325" s="2">
        <v>1.6603000000000001</v>
      </c>
    </row>
    <row r="326" spans="1:4">
      <c r="A326" s="6">
        <v>43790</v>
      </c>
      <c r="B326" s="3">
        <v>1.2719</v>
      </c>
      <c r="C326" s="3">
        <v>1.2818000000000001</v>
      </c>
      <c r="D326" s="2">
        <v>1.6603000000000001</v>
      </c>
    </row>
    <row r="327" spans="1:4">
      <c r="A327" s="6">
        <v>43791</v>
      </c>
      <c r="B327" s="3">
        <v>1.2719</v>
      </c>
      <c r="C327" s="3">
        <v>1.2818000000000001</v>
      </c>
      <c r="D327" s="2">
        <v>1.6603000000000001</v>
      </c>
    </row>
    <row r="328" spans="1:4">
      <c r="A328" s="6">
        <v>43792</v>
      </c>
      <c r="B328" s="2">
        <v>1.262</v>
      </c>
      <c r="C328" s="2">
        <v>1.2719</v>
      </c>
      <c r="D328" s="2">
        <v>1.6628000000000001</v>
      </c>
    </row>
    <row r="329" spans="1:4">
      <c r="A329" s="6">
        <v>43793</v>
      </c>
      <c r="B329" s="2">
        <v>1.262</v>
      </c>
      <c r="C329" s="2">
        <v>1.2719</v>
      </c>
      <c r="D329" s="2">
        <v>1.6628000000000001</v>
      </c>
    </row>
    <row r="330" spans="1:4">
      <c r="A330" s="6">
        <v>43794</v>
      </c>
      <c r="B330" s="2">
        <v>1.262</v>
      </c>
      <c r="C330" s="2">
        <v>1.2719</v>
      </c>
      <c r="D330" s="2">
        <v>1.6628000000000001</v>
      </c>
    </row>
    <row r="331" spans="1:4">
      <c r="A331" s="6">
        <v>43795</v>
      </c>
      <c r="B331" s="2">
        <v>1.262</v>
      </c>
      <c r="C331" s="2">
        <v>1.2719</v>
      </c>
      <c r="D331" s="2">
        <v>1.6628000000000001</v>
      </c>
    </row>
    <row r="332" spans="1:4">
      <c r="A332" s="6">
        <v>43796</v>
      </c>
      <c r="B332" s="2">
        <v>1.262</v>
      </c>
      <c r="C332" s="2">
        <v>1.2719</v>
      </c>
      <c r="D332" s="2">
        <v>1.6628000000000001</v>
      </c>
    </row>
    <row r="333" spans="1:4">
      <c r="A333" s="6">
        <v>43797</v>
      </c>
      <c r="B333" s="2">
        <v>1.262</v>
      </c>
      <c r="C333" s="2">
        <v>1.2719</v>
      </c>
      <c r="D333" s="2">
        <v>1.6628000000000001</v>
      </c>
    </row>
    <row r="334" spans="1:4">
      <c r="A334" s="6">
        <v>43798</v>
      </c>
      <c r="B334" s="2">
        <v>1.262</v>
      </c>
      <c r="C334" s="2">
        <v>1.2719</v>
      </c>
      <c r="D334" s="2">
        <v>1.6628000000000001</v>
      </c>
    </row>
    <row r="335" spans="1:4">
      <c r="A335" s="6">
        <v>43799</v>
      </c>
      <c r="B335" s="2">
        <v>1.262</v>
      </c>
      <c r="C335" s="2">
        <v>1.2719</v>
      </c>
      <c r="D335" s="2">
        <v>1.6628000000000001</v>
      </c>
    </row>
    <row r="336" spans="1:4">
      <c r="A336" s="6">
        <v>43800</v>
      </c>
      <c r="B336" s="2">
        <v>1.262</v>
      </c>
      <c r="C336" s="2">
        <v>1.2719</v>
      </c>
      <c r="D336" s="2">
        <v>1.6628000000000001</v>
      </c>
    </row>
    <row r="337" spans="1:4">
      <c r="A337" s="6">
        <v>43801</v>
      </c>
      <c r="B337" s="2">
        <v>1.262</v>
      </c>
      <c r="C337" s="2">
        <v>1.2719</v>
      </c>
      <c r="D337" s="2">
        <v>1.6628000000000001</v>
      </c>
    </row>
    <row r="338" spans="1:4">
      <c r="A338" s="6">
        <v>43802</v>
      </c>
      <c r="B338" s="2">
        <v>1.262</v>
      </c>
      <c r="C338" s="2">
        <v>1.2719</v>
      </c>
      <c r="D338" s="2">
        <v>1.6628000000000001</v>
      </c>
    </row>
    <row r="339" spans="1:4">
      <c r="A339" s="6">
        <v>43803</v>
      </c>
      <c r="B339" s="2">
        <v>1.262</v>
      </c>
      <c r="C339" s="2">
        <v>1.2719</v>
      </c>
      <c r="D339" s="2">
        <v>1.6628000000000001</v>
      </c>
    </row>
    <row r="340" spans="1:4">
      <c r="A340" s="6">
        <v>43804</v>
      </c>
      <c r="B340" s="2">
        <v>1.262</v>
      </c>
      <c r="C340" s="2">
        <v>1.2719</v>
      </c>
      <c r="D340" s="2">
        <v>1.6628000000000001</v>
      </c>
    </row>
    <row r="341" spans="1:4">
      <c r="A341" s="6">
        <v>43805</v>
      </c>
      <c r="B341" s="2">
        <v>1.262</v>
      </c>
      <c r="C341" s="2">
        <v>1.2719</v>
      </c>
      <c r="D341" s="2">
        <v>1.6628000000000001</v>
      </c>
    </row>
    <row r="342" spans="1:4">
      <c r="A342" s="6">
        <v>43806</v>
      </c>
      <c r="B342" s="2">
        <v>1.262</v>
      </c>
      <c r="C342" s="2">
        <v>1.2719</v>
      </c>
      <c r="D342" s="2">
        <v>1.6628000000000001</v>
      </c>
    </row>
    <row r="343" spans="1:4">
      <c r="A343" s="6">
        <v>43807</v>
      </c>
      <c r="B343" s="2">
        <v>1.262</v>
      </c>
      <c r="C343" s="2">
        <v>1.2719</v>
      </c>
      <c r="D343" s="2">
        <v>1.6628000000000001</v>
      </c>
    </row>
    <row r="344" spans="1:4">
      <c r="A344" s="6">
        <v>43808</v>
      </c>
      <c r="B344" s="2">
        <v>1.262</v>
      </c>
      <c r="C344" s="2">
        <v>1.2719</v>
      </c>
      <c r="D344" s="2">
        <v>1.6628000000000001</v>
      </c>
    </row>
    <row r="345" spans="1:4">
      <c r="A345" s="6">
        <v>43809</v>
      </c>
      <c r="B345" s="2">
        <v>1.262</v>
      </c>
      <c r="C345" s="2">
        <v>1.2719</v>
      </c>
      <c r="D345" s="2">
        <v>1.6628000000000001</v>
      </c>
    </row>
    <row r="346" spans="1:4">
      <c r="A346" s="6">
        <v>43810</v>
      </c>
      <c r="B346" s="2">
        <v>1.262</v>
      </c>
      <c r="C346" s="2">
        <v>1.2719</v>
      </c>
      <c r="D346" s="2">
        <v>1.6628000000000001</v>
      </c>
    </row>
    <row r="347" spans="1:4">
      <c r="A347" s="6">
        <v>43811</v>
      </c>
      <c r="B347" s="2">
        <v>1.262</v>
      </c>
      <c r="C347" s="2">
        <v>1.2719</v>
      </c>
      <c r="D347" s="2">
        <v>1.6628000000000001</v>
      </c>
    </row>
    <row r="348" spans="1:4">
      <c r="A348" s="6">
        <v>43812</v>
      </c>
      <c r="B348" s="2">
        <v>1.262</v>
      </c>
      <c r="C348" s="2">
        <v>1.2719</v>
      </c>
      <c r="D348" s="2">
        <v>1.6628000000000001</v>
      </c>
    </row>
    <row r="349" spans="1:4">
      <c r="A349" s="6">
        <v>43813</v>
      </c>
      <c r="B349" s="2">
        <v>1.262</v>
      </c>
      <c r="C349" s="2">
        <v>1.2719</v>
      </c>
      <c r="D349" s="2">
        <v>1.6628000000000001</v>
      </c>
    </row>
    <row r="350" spans="1:4">
      <c r="A350" s="6">
        <v>43814</v>
      </c>
      <c r="B350" s="2">
        <v>1.262</v>
      </c>
      <c r="C350" s="2">
        <v>1.2719</v>
      </c>
      <c r="D350" s="2">
        <v>1.6628000000000001</v>
      </c>
    </row>
    <row r="351" spans="1:4">
      <c r="A351" s="6">
        <v>43815</v>
      </c>
      <c r="B351" s="2">
        <v>1.262</v>
      </c>
      <c r="C351" s="2">
        <v>1.2719</v>
      </c>
      <c r="D351" s="2">
        <v>1.6628000000000001</v>
      </c>
    </row>
    <row r="352" spans="1:4">
      <c r="A352" s="6">
        <v>43816</v>
      </c>
      <c r="B352" s="2">
        <v>1.2719</v>
      </c>
      <c r="C352" s="2">
        <v>1.2826</v>
      </c>
      <c r="D352" s="2">
        <v>1.7413000000000001</v>
      </c>
    </row>
    <row r="353" spans="1:4">
      <c r="A353" s="6">
        <v>43817</v>
      </c>
      <c r="B353" s="2">
        <v>1.2719</v>
      </c>
      <c r="C353" s="2">
        <v>1.2826</v>
      </c>
      <c r="D353" s="2">
        <v>1.7413000000000001</v>
      </c>
    </row>
    <row r="354" spans="1:4">
      <c r="A354" s="6">
        <v>43818</v>
      </c>
      <c r="B354" s="2">
        <v>1.2719</v>
      </c>
      <c r="C354" s="2">
        <v>1.2826</v>
      </c>
      <c r="D354" s="2">
        <v>1.7413000000000001</v>
      </c>
    </row>
    <row r="355" spans="1:4">
      <c r="A355" s="6">
        <v>43819</v>
      </c>
      <c r="B355" s="2">
        <v>1.2719</v>
      </c>
      <c r="C355" s="2">
        <v>1.2826</v>
      </c>
      <c r="D355" s="2">
        <v>1.7413000000000001</v>
      </c>
    </row>
    <row r="356" spans="1:4">
      <c r="A356" s="6">
        <v>43820</v>
      </c>
      <c r="B356" s="2">
        <v>1.2719</v>
      </c>
      <c r="C356" s="2">
        <v>1.2826</v>
      </c>
      <c r="D356" s="2">
        <v>1.7413000000000001</v>
      </c>
    </row>
    <row r="357" spans="1:4">
      <c r="A357" s="6">
        <v>43821</v>
      </c>
      <c r="B357" s="2">
        <v>1.2719</v>
      </c>
      <c r="C357" s="2">
        <v>1.2826</v>
      </c>
      <c r="D357" s="2">
        <v>1.7413000000000001</v>
      </c>
    </row>
    <row r="358" spans="1:4">
      <c r="A358" s="6">
        <v>43822</v>
      </c>
      <c r="B358" s="2">
        <v>1.2719</v>
      </c>
      <c r="C358" s="2">
        <v>1.2826</v>
      </c>
      <c r="D358" s="2">
        <v>1.7413000000000001</v>
      </c>
    </row>
    <row r="359" spans="1:4">
      <c r="A359" s="6">
        <v>43823</v>
      </c>
      <c r="B359" s="2">
        <v>1.2901</v>
      </c>
      <c r="C359" s="2">
        <v>1.3025</v>
      </c>
      <c r="D359" s="2">
        <v>1.8149</v>
      </c>
    </row>
    <row r="360" spans="1:4">
      <c r="A360" s="6">
        <v>43824</v>
      </c>
      <c r="B360" s="2">
        <v>1.2901</v>
      </c>
      <c r="C360" s="2">
        <v>1.3025</v>
      </c>
      <c r="D360" s="2">
        <v>1.8149</v>
      </c>
    </row>
    <row r="361" spans="1:4">
      <c r="A361" s="6">
        <v>43825</v>
      </c>
      <c r="B361" s="2">
        <v>1.2901</v>
      </c>
      <c r="C361" s="2">
        <v>1.3025</v>
      </c>
      <c r="D361" s="2">
        <v>1.8149</v>
      </c>
    </row>
    <row r="362" spans="1:4">
      <c r="A362" s="6">
        <v>43826</v>
      </c>
      <c r="B362" s="2">
        <v>1.2901</v>
      </c>
      <c r="C362" s="2">
        <v>1.3025</v>
      </c>
      <c r="D362" s="2">
        <v>1.8149</v>
      </c>
    </row>
    <row r="363" spans="1:4">
      <c r="A363" s="6">
        <v>43827</v>
      </c>
      <c r="B363" s="2">
        <v>1.2901</v>
      </c>
      <c r="C363" s="2">
        <v>1.3025</v>
      </c>
      <c r="D363" s="2">
        <v>1.8149</v>
      </c>
    </row>
    <row r="364" spans="1:4">
      <c r="A364" s="6">
        <v>43828</v>
      </c>
      <c r="B364" s="2">
        <v>1.2901</v>
      </c>
      <c r="C364" s="2">
        <v>1.3025</v>
      </c>
      <c r="D364" s="2">
        <v>1.8149</v>
      </c>
    </row>
    <row r="365" spans="1:4">
      <c r="A365" s="6">
        <v>43829</v>
      </c>
      <c r="B365" s="2">
        <v>1.2901</v>
      </c>
      <c r="C365" s="2">
        <v>1.3025</v>
      </c>
      <c r="D365" s="2">
        <v>1.8149</v>
      </c>
    </row>
    <row r="366" spans="1:4">
      <c r="A366" s="6">
        <v>43830</v>
      </c>
      <c r="B366" s="2">
        <v>1.2901</v>
      </c>
      <c r="C366" s="2">
        <v>1.3025</v>
      </c>
      <c r="D366" s="2">
        <v>1.8149</v>
      </c>
    </row>
  </sheetData>
  <mergeCells count="3">
    <mergeCell ref="F13:U15"/>
    <mergeCell ref="F29:U31"/>
    <mergeCell ref="F33:U34"/>
  </mergeCells>
  <hyperlinks>
    <hyperlink ref="F8" r:id="rId1" xr:uid="{00000000-0004-0000-0100-000000000000}"/>
    <hyperlink ref="F7" r:id="rId2" xr:uid="{00000000-0004-0000-0100-000001000000}"/>
    <hyperlink ref="F36" r:id="rId3" xr:uid="{00000000-0004-0000-0100-000002000000}"/>
    <hyperlink ref="F37" r:id="rId4" xr:uid="{00000000-0004-0000-0100-000003000000}"/>
    <hyperlink ref="F38" r:id="rId5" xr:uid="{00000000-0004-0000-01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6"/>
  <sheetViews>
    <sheetView workbookViewId="0">
      <pane ySplit="1" topLeftCell="A2" activePane="bottomLeft" state="frozen"/>
      <selection pane="bottomLeft"/>
    </sheetView>
  </sheetViews>
  <sheetFormatPr defaultColWidth="9" defaultRowHeight="11.45"/>
  <cols>
    <col min="1" max="4" width="15.5703125" style="1" customWidth="1"/>
    <col min="5" max="16384" width="9" style="1"/>
  </cols>
  <sheetData>
    <row r="1" spans="1:21" ht="23.1">
      <c r="A1" s="4" t="s">
        <v>0</v>
      </c>
      <c r="B1" s="5" t="s">
        <v>6</v>
      </c>
      <c r="C1" s="11" t="s">
        <v>2</v>
      </c>
      <c r="D1" s="11" t="s">
        <v>3</v>
      </c>
    </row>
    <row r="2" spans="1:21">
      <c r="A2" s="6">
        <v>43101</v>
      </c>
      <c r="B2" s="2">
        <v>1.1504000000000001</v>
      </c>
      <c r="C2" s="12" t="s">
        <v>27</v>
      </c>
      <c r="D2" s="12" t="s">
        <v>27</v>
      </c>
    </row>
    <row r="3" spans="1:21">
      <c r="A3" s="6">
        <v>43102</v>
      </c>
      <c r="B3" s="2">
        <v>1.1504000000000001</v>
      </c>
      <c r="C3" s="12" t="s">
        <v>27</v>
      </c>
      <c r="D3" s="12" t="s">
        <v>27</v>
      </c>
      <c r="F3" s="7" t="s">
        <v>4</v>
      </c>
      <c r="G3" s="3"/>
    </row>
    <row r="4" spans="1:21">
      <c r="A4" s="6">
        <v>43103</v>
      </c>
      <c r="B4" s="2">
        <v>1.1578999999999999</v>
      </c>
      <c r="C4" s="12" t="s">
        <v>27</v>
      </c>
      <c r="D4" s="12" t="s">
        <v>27</v>
      </c>
      <c r="F4" s="8">
        <v>1.2426999999999999</v>
      </c>
      <c r="G4" s="9" t="s">
        <v>5</v>
      </c>
    </row>
    <row r="5" spans="1:21">
      <c r="A5" s="6">
        <v>43104</v>
      </c>
      <c r="B5" s="2">
        <v>1.1578999999999999</v>
      </c>
      <c r="C5" s="12" t="s">
        <v>27</v>
      </c>
      <c r="D5" s="12" t="s">
        <v>27</v>
      </c>
    </row>
    <row r="6" spans="1:21">
      <c r="A6" s="6">
        <v>43105</v>
      </c>
      <c r="B6" s="2">
        <v>1.1578999999999999</v>
      </c>
      <c r="C6" s="12" t="s">
        <v>27</v>
      </c>
      <c r="D6" s="12" t="s">
        <v>27</v>
      </c>
      <c r="F6" s="7" t="s">
        <v>9</v>
      </c>
    </row>
    <row r="7" spans="1:21">
      <c r="A7" s="6">
        <v>43106</v>
      </c>
      <c r="B7" s="2">
        <v>1.1578999999999999</v>
      </c>
      <c r="C7" s="12" t="s">
        <v>27</v>
      </c>
      <c r="D7" s="12" t="s">
        <v>27</v>
      </c>
      <c r="F7" s="10" t="s">
        <v>10</v>
      </c>
    </row>
    <row r="8" spans="1:21">
      <c r="A8" s="6">
        <v>43107</v>
      </c>
      <c r="B8" s="2">
        <v>1.1578999999999999</v>
      </c>
      <c r="C8" s="12" t="s">
        <v>27</v>
      </c>
      <c r="D8" s="12" t="s">
        <v>27</v>
      </c>
      <c r="F8" s="10" t="s">
        <v>11</v>
      </c>
    </row>
    <row r="9" spans="1:21">
      <c r="A9" s="6">
        <v>43108</v>
      </c>
      <c r="B9" s="2">
        <v>1.1578999999999999</v>
      </c>
      <c r="C9" s="12" t="s">
        <v>27</v>
      </c>
      <c r="D9" s="12" t="s">
        <v>27</v>
      </c>
    </row>
    <row r="10" spans="1:21">
      <c r="A10" s="6">
        <v>43109</v>
      </c>
      <c r="B10" s="2">
        <v>1.1578999999999999</v>
      </c>
      <c r="C10" s="12" t="s">
        <v>27</v>
      </c>
      <c r="D10" s="12" t="s">
        <v>27</v>
      </c>
    </row>
    <row r="11" spans="1:21">
      <c r="A11" s="6">
        <v>43110</v>
      </c>
      <c r="B11" s="2">
        <v>1.1578999999999999</v>
      </c>
      <c r="C11" s="12" t="s">
        <v>27</v>
      </c>
      <c r="D11" s="12" t="s">
        <v>27</v>
      </c>
      <c r="F11" s="13" t="s">
        <v>12</v>
      </c>
    </row>
    <row r="12" spans="1:21" ht="12">
      <c r="A12" s="6">
        <v>43111</v>
      </c>
      <c r="B12" s="2">
        <v>1.1578999999999999</v>
      </c>
      <c r="C12" s="12" t="s">
        <v>27</v>
      </c>
      <c r="D12" s="12" t="s">
        <v>27</v>
      </c>
      <c r="G12" s="14"/>
      <c r="H12" s="14"/>
      <c r="I12" s="14"/>
      <c r="J12" s="14"/>
      <c r="K12" s="14"/>
      <c r="L12" s="14"/>
      <c r="M12" s="14"/>
      <c r="N12" s="14"/>
      <c r="O12" s="14"/>
      <c r="P12" s="14"/>
      <c r="Q12" s="14"/>
      <c r="R12" s="14"/>
      <c r="S12" s="14"/>
      <c r="T12" s="14"/>
      <c r="U12" s="14"/>
    </row>
    <row r="13" spans="1:21">
      <c r="A13" s="6">
        <v>43112</v>
      </c>
      <c r="B13" s="2">
        <v>1.1578999999999999</v>
      </c>
      <c r="C13" s="12" t="s">
        <v>27</v>
      </c>
      <c r="D13" s="12" t="s">
        <v>27</v>
      </c>
      <c r="F13" s="242" t="s">
        <v>13</v>
      </c>
      <c r="G13" s="242"/>
      <c r="H13" s="242"/>
      <c r="I13" s="242"/>
      <c r="J13" s="242"/>
      <c r="K13" s="242"/>
      <c r="L13" s="242"/>
      <c r="M13" s="242"/>
      <c r="N13" s="242"/>
      <c r="O13" s="242"/>
      <c r="P13" s="242"/>
      <c r="Q13" s="242"/>
      <c r="R13" s="242"/>
      <c r="S13" s="242"/>
      <c r="T13" s="242"/>
      <c r="U13" s="242"/>
    </row>
    <row r="14" spans="1:21">
      <c r="A14" s="6">
        <v>43113</v>
      </c>
      <c r="B14" s="2">
        <v>1.1578999999999999</v>
      </c>
      <c r="C14" s="12" t="s">
        <v>27</v>
      </c>
      <c r="D14" s="12" t="s">
        <v>27</v>
      </c>
      <c r="F14" s="242"/>
      <c r="G14" s="242"/>
      <c r="H14" s="242"/>
      <c r="I14" s="242"/>
      <c r="J14" s="242"/>
      <c r="K14" s="242"/>
      <c r="L14" s="242"/>
      <c r="M14" s="242"/>
      <c r="N14" s="242"/>
      <c r="O14" s="242"/>
      <c r="P14" s="242"/>
      <c r="Q14" s="242"/>
      <c r="R14" s="242"/>
      <c r="S14" s="242"/>
      <c r="T14" s="242"/>
      <c r="U14" s="242"/>
    </row>
    <row r="15" spans="1:21">
      <c r="A15" s="6">
        <v>43114</v>
      </c>
      <c r="B15" s="2">
        <v>1.1578999999999999</v>
      </c>
      <c r="C15" s="12" t="s">
        <v>27</v>
      </c>
      <c r="D15" s="12" t="s">
        <v>27</v>
      </c>
      <c r="F15" s="242"/>
      <c r="G15" s="242"/>
      <c r="H15" s="242"/>
      <c r="I15" s="242"/>
      <c r="J15" s="242"/>
      <c r="K15" s="242"/>
      <c r="L15" s="242"/>
      <c r="M15" s="242"/>
      <c r="N15" s="242"/>
      <c r="O15" s="242"/>
      <c r="P15" s="242"/>
      <c r="Q15" s="242"/>
      <c r="R15" s="242"/>
      <c r="S15" s="242"/>
      <c r="T15" s="242"/>
      <c r="U15" s="242"/>
    </row>
    <row r="16" spans="1:21" ht="12">
      <c r="A16" s="6">
        <v>43115</v>
      </c>
      <c r="B16" s="2">
        <v>1.1578999999999999</v>
      </c>
      <c r="C16" s="12" t="s">
        <v>27</v>
      </c>
      <c r="D16" s="12" t="s">
        <v>27</v>
      </c>
      <c r="G16" s="14"/>
      <c r="H16" s="14"/>
      <c r="I16" s="14"/>
      <c r="J16" s="14"/>
      <c r="K16" s="14"/>
      <c r="L16" s="14"/>
      <c r="M16" s="14"/>
      <c r="N16" s="14"/>
      <c r="O16" s="14"/>
      <c r="P16" s="14"/>
      <c r="Q16" s="14"/>
      <c r="R16" s="14"/>
      <c r="S16" s="14"/>
      <c r="T16" s="14"/>
      <c r="U16" s="14"/>
    </row>
    <row r="17" spans="1:21" ht="12">
      <c r="A17" s="6">
        <v>43116</v>
      </c>
      <c r="B17" s="2">
        <v>1.1578999999999999</v>
      </c>
      <c r="C17" s="12" t="s">
        <v>27</v>
      </c>
      <c r="D17" s="12" t="s">
        <v>27</v>
      </c>
      <c r="F17" s="15" t="s">
        <v>26</v>
      </c>
      <c r="G17" s="14"/>
      <c r="H17" s="14"/>
      <c r="I17" s="14"/>
      <c r="J17" s="14"/>
      <c r="K17" s="14"/>
      <c r="L17" s="14"/>
      <c r="M17" s="14"/>
      <c r="N17" s="14"/>
      <c r="O17" s="14"/>
      <c r="P17" s="14"/>
      <c r="Q17" s="14"/>
      <c r="R17" s="14"/>
      <c r="S17" s="14"/>
      <c r="T17" s="14"/>
      <c r="U17" s="14"/>
    </row>
    <row r="18" spans="1:21" ht="12">
      <c r="A18" s="6">
        <v>43117</v>
      </c>
      <c r="B18" s="2">
        <v>1.1578999999999999</v>
      </c>
      <c r="C18" s="12" t="s">
        <v>27</v>
      </c>
      <c r="D18" s="12" t="s">
        <v>27</v>
      </c>
      <c r="F18" s="14"/>
      <c r="G18" s="14"/>
      <c r="H18" s="14"/>
      <c r="I18" s="14"/>
      <c r="J18" s="14"/>
      <c r="K18" s="14"/>
      <c r="L18" s="14"/>
      <c r="M18" s="14"/>
      <c r="N18" s="14"/>
      <c r="O18" s="14"/>
      <c r="P18" s="14"/>
      <c r="Q18" s="14"/>
      <c r="R18" s="14"/>
      <c r="S18" s="14"/>
      <c r="T18" s="14"/>
      <c r="U18" s="14"/>
    </row>
    <row r="19" spans="1:21" ht="12">
      <c r="A19" s="6">
        <v>43118</v>
      </c>
      <c r="B19" s="2">
        <v>1.1578999999999999</v>
      </c>
      <c r="C19" s="12" t="s">
        <v>27</v>
      </c>
      <c r="D19" s="12" t="s">
        <v>27</v>
      </c>
      <c r="F19" s="14" t="s">
        <v>15</v>
      </c>
      <c r="G19" s="14"/>
      <c r="H19" s="14"/>
      <c r="I19" s="14"/>
      <c r="J19" s="14"/>
      <c r="K19" s="14"/>
      <c r="L19" s="14"/>
      <c r="M19" s="14"/>
      <c r="N19" s="14"/>
      <c r="O19" s="14"/>
      <c r="P19" s="14"/>
      <c r="Q19" s="14"/>
      <c r="R19" s="14"/>
      <c r="S19" s="14"/>
      <c r="T19" s="14"/>
      <c r="U19" s="14"/>
    </row>
    <row r="20" spans="1:21" ht="12">
      <c r="A20" s="6">
        <v>43119</v>
      </c>
      <c r="B20" s="2">
        <v>1.1578999999999999</v>
      </c>
      <c r="C20" s="12" t="s">
        <v>27</v>
      </c>
      <c r="D20" s="12" t="s">
        <v>27</v>
      </c>
      <c r="F20" s="16"/>
      <c r="G20" s="14"/>
      <c r="H20" s="14"/>
      <c r="I20" s="14"/>
      <c r="J20" s="14"/>
      <c r="K20" s="14"/>
      <c r="L20" s="14"/>
      <c r="M20" s="14"/>
      <c r="N20" s="14"/>
      <c r="O20" s="14"/>
      <c r="P20" s="14"/>
      <c r="Q20" s="14"/>
      <c r="R20" s="14"/>
      <c r="S20" s="14"/>
      <c r="T20" s="14"/>
      <c r="U20" s="14"/>
    </row>
    <row r="21" spans="1:21" ht="12">
      <c r="A21" s="6">
        <v>43120</v>
      </c>
      <c r="B21" s="2">
        <v>1.1578999999999999</v>
      </c>
      <c r="C21" s="12" t="s">
        <v>27</v>
      </c>
      <c r="D21" s="12" t="s">
        <v>27</v>
      </c>
      <c r="F21" s="16" t="s">
        <v>16</v>
      </c>
      <c r="G21" s="14"/>
      <c r="H21" s="14"/>
      <c r="I21" s="14"/>
      <c r="J21" s="14"/>
      <c r="K21" s="14"/>
      <c r="L21" s="14"/>
      <c r="M21" s="14"/>
      <c r="N21" s="14"/>
      <c r="O21" s="14"/>
      <c r="P21" s="14"/>
      <c r="Q21" s="14"/>
      <c r="R21" s="14"/>
      <c r="S21" s="14"/>
      <c r="T21" s="14"/>
      <c r="U21" s="14"/>
    </row>
    <row r="22" spans="1:21" ht="12">
      <c r="A22" s="6">
        <v>43121</v>
      </c>
      <c r="B22" s="2">
        <v>1.1578999999999999</v>
      </c>
      <c r="C22" s="12" t="s">
        <v>27</v>
      </c>
      <c r="D22" s="12" t="s">
        <v>27</v>
      </c>
      <c r="F22" s="16" t="s">
        <v>17</v>
      </c>
      <c r="G22" s="14"/>
      <c r="H22" s="14"/>
      <c r="I22" s="14"/>
      <c r="J22" s="14"/>
      <c r="K22" s="14"/>
      <c r="L22" s="14"/>
      <c r="M22" s="14"/>
      <c r="N22" s="14"/>
      <c r="O22" s="14"/>
      <c r="P22" s="14"/>
      <c r="Q22" s="14"/>
      <c r="R22" s="14"/>
      <c r="S22" s="14"/>
      <c r="T22" s="14"/>
      <c r="U22" s="14"/>
    </row>
    <row r="23" spans="1:21" ht="12">
      <c r="A23" s="6">
        <v>43122</v>
      </c>
      <c r="B23" s="2">
        <v>1.1578999999999999</v>
      </c>
      <c r="C23" s="12" t="s">
        <v>27</v>
      </c>
      <c r="D23" s="12" t="s">
        <v>27</v>
      </c>
      <c r="F23" s="14"/>
      <c r="G23" s="14"/>
      <c r="H23" s="14"/>
      <c r="I23" s="14"/>
      <c r="J23" s="14"/>
      <c r="K23" s="14"/>
      <c r="L23" s="14"/>
      <c r="M23" s="14"/>
      <c r="N23" s="14"/>
      <c r="O23" s="14"/>
      <c r="P23" s="14"/>
      <c r="Q23" s="14"/>
      <c r="R23" s="14"/>
      <c r="S23" s="14"/>
      <c r="T23" s="14"/>
      <c r="U23" s="14"/>
    </row>
    <row r="24" spans="1:21" ht="12">
      <c r="A24" s="6">
        <v>43123</v>
      </c>
      <c r="B24" s="2">
        <v>1.1578999999999999</v>
      </c>
      <c r="C24" s="12" t="s">
        <v>27</v>
      </c>
      <c r="D24" s="12" t="s">
        <v>27</v>
      </c>
      <c r="F24" s="14" t="s">
        <v>18</v>
      </c>
      <c r="G24" s="14"/>
      <c r="H24" s="14"/>
      <c r="I24" s="14"/>
      <c r="J24" s="14"/>
      <c r="K24" s="14"/>
      <c r="L24" s="14"/>
      <c r="M24" s="14"/>
      <c r="N24" s="14"/>
      <c r="O24" s="14"/>
      <c r="P24" s="14"/>
      <c r="Q24" s="14"/>
      <c r="R24" s="14"/>
      <c r="S24" s="14"/>
      <c r="T24" s="14"/>
      <c r="U24" s="14"/>
    </row>
    <row r="25" spans="1:21" ht="12">
      <c r="A25" s="6">
        <v>43124</v>
      </c>
      <c r="B25" s="2">
        <v>1.1578999999999999</v>
      </c>
      <c r="C25" s="12" t="s">
        <v>27</v>
      </c>
      <c r="D25" s="12" t="s">
        <v>27</v>
      </c>
      <c r="F25" s="16"/>
    </row>
    <row r="26" spans="1:21" ht="12">
      <c r="A26" s="6">
        <v>43125</v>
      </c>
      <c r="B26" s="2">
        <v>1.1578999999999999</v>
      </c>
      <c r="C26" s="12" t="s">
        <v>27</v>
      </c>
      <c r="D26" s="12" t="s">
        <v>27</v>
      </c>
      <c r="F26" s="16" t="s">
        <v>19</v>
      </c>
    </row>
    <row r="27" spans="1:21" ht="12">
      <c r="A27" s="6">
        <v>43126</v>
      </c>
      <c r="B27" s="2">
        <v>1.1578999999999999</v>
      </c>
      <c r="C27" s="12" t="s">
        <v>27</v>
      </c>
      <c r="D27" s="12" t="s">
        <v>27</v>
      </c>
      <c r="F27" s="16" t="s">
        <v>20</v>
      </c>
    </row>
    <row r="28" spans="1:21" ht="12">
      <c r="A28" s="6">
        <v>43127</v>
      </c>
      <c r="B28" s="2">
        <v>1.1578999999999999</v>
      </c>
      <c r="C28" s="12" t="s">
        <v>27</v>
      </c>
      <c r="D28" s="12" t="s">
        <v>27</v>
      </c>
      <c r="F28" s="14"/>
      <c r="G28" s="14"/>
      <c r="H28" s="14"/>
      <c r="I28" s="14"/>
      <c r="J28" s="14"/>
      <c r="K28" s="14"/>
      <c r="L28" s="14"/>
      <c r="M28" s="14"/>
      <c r="N28" s="14"/>
      <c r="O28" s="14"/>
      <c r="P28" s="14"/>
      <c r="Q28" s="14"/>
      <c r="R28" s="14"/>
      <c r="S28" s="14"/>
      <c r="T28" s="14"/>
      <c r="U28" s="14"/>
    </row>
    <row r="29" spans="1:21">
      <c r="A29" s="6">
        <v>43128</v>
      </c>
      <c r="B29" s="2">
        <v>1.1578999999999999</v>
      </c>
      <c r="C29" s="12" t="s">
        <v>27</v>
      </c>
      <c r="D29" s="12" t="s">
        <v>27</v>
      </c>
      <c r="F29" s="242" t="s">
        <v>21</v>
      </c>
      <c r="G29" s="242"/>
      <c r="H29" s="242"/>
      <c r="I29" s="242"/>
      <c r="J29" s="242"/>
      <c r="K29" s="242"/>
      <c r="L29" s="242"/>
      <c r="M29" s="242"/>
      <c r="N29" s="242"/>
      <c r="O29" s="242"/>
      <c r="P29" s="242"/>
      <c r="Q29" s="242"/>
      <c r="R29" s="242"/>
      <c r="S29" s="242"/>
      <c r="T29" s="242"/>
      <c r="U29" s="242"/>
    </row>
    <row r="30" spans="1:21">
      <c r="A30" s="6">
        <v>43129</v>
      </c>
      <c r="B30" s="2">
        <v>1.1578999999999999</v>
      </c>
      <c r="C30" s="12" t="s">
        <v>27</v>
      </c>
      <c r="D30" s="12" t="s">
        <v>27</v>
      </c>
      <c r="F30" s="242"/>
      <c r="G30" s="242"/>
      <c r="H30" s="242"/>
      <c r="I30" s="242"/>
      <c r="J30" s="242"/>
      <c r="K30" s="242"/>
      <c r="L30" s="242"/>
      <c r="M30" s="242"/>
      <c r="N30" s="242"/>
      <c r="O30" s="242"/>
      <c r="P30" s="242"/>
      <c r="Q30" s="242"/>
      <c r="R30" s="242"/>
      <c r="S30" s="242"/>
      <c r="T30" s="242"/>
      <c r="U30" s="242"/>
    </row>
    <row r="31" spans="1:21">
      <c r="A31" s="6">
        <v>43130</v>
      </c>
      <c r="B31" s="2">
        <v>1.1578999999999999</v>
      </c>
      <c r="C31" s="12" t="s">
        <v>27</v>
      </c>
      <c r="D31" s="12" t="s">
        <v>27</v>
      </c>
      <c r="F31" s="242"/>
      <c r="G31" s="242"/>
      <c r="H31" s="242"/>
      <c r="I31" s="242"/>
      <c r="J31" s="242"/>
      <c r="K31" s="242"/>
      <c r="L31" s="242"/>
      <c r="M31" s="242"/>
      <c r="N31" s="242"/>
      <c r="O31" s="242"/>
      <c r="P31" s="242"/>
      <c r="Q31" s="242"/>
      <c r="R31" s="242"/>
      <c r="S31" s="242"/>
      <c r="T31" s="242"/>
      <c r="U31" s="242"/>
    </row>
    <row r="32" spans="1:21">
      <c r="A32" s="6">
        <v>43131</v>
      </c>
      <c r="B32" s="2">
        <v>1.1578999999999999</v>
      </c>
      <c r="C32" s="12" t="s">
        <v>27</v>
      </c>
      <c r="D32" s="12" t="s">
        <v>27</v>
      </c>
    </row>
    <row r="33" spans="1:21">
      <c r="A33" s="6">
        <v>43132</v>
      </c>
      <c r="B33" s="2">
        <v>1.1578999999999999</v>
      </c>
      <c r="C33" s="12" t="s">
        <v>27</v>
      </c>
      <c r="D33" s="12" t="s">
        <v>27</v>
      </c>
      <c r="F33" s="242" t="s">
        <v>22</v>
      </c>
      <c r="G33" s="242"/>
      <c r="H33" s="242"/>
      <c r="I33" s="242"/>
      <c r="J33" s="242"/>
      <c r="K33" s="242"/>
      <c r="L33" s="242"/>
      <c r="M33" s="242"/>
      <c r="N33" s="242"/>
      <c r="O33" s="242"/>
      <c r="P33" s="242"/>
      <c r="Q33" s="242"/>
      <c r="R33" s="242"/>
      <c r="S33" s="242"/>
      <c r="T33" s="242"/>
      <c r="U33" s="242"/>
    </row>
    <row r="34" spans="1:21">
      <c r="A34" s="6">
        <v>43133</v>
      </c>
      <c r="B34" s="2">
        <v>1.1578999999999999</v>
      </c>
      <c r="C34" s="12" t="s">
        <v>27</v>
      </c>
      <c r="D34" s="12" t="s">
        <v>27</v>
      </c>
      <c r="F34" s="242"/>
      <c r="G34" s="242"/>
      <c r="H34" s="242"/>
      <c r="I34" s="242"/>
      <c r="J34" s="242"/>
      <c r="K34" s="242"/>
      <c r="L34" s="242"/>
      <c r="M34" s="242"/>
      <c r="N34" s="242"/>
      <c r="O34" s="242"/>
      <c r="P34" s="242"/>
      <c r="Q34" s="242"/>
      <c r="R34" s="242"/>
      <c r="S34" s="242"/>
      <c r="T34" s="242"/>
      <c r="U34" s="242"/>
    </row>
    <row r="35" spans="1:21">
      <c r="A35" s="6">
        <v>43134</v>
      </c>
      <c r="B35" s="2">
        <v>1.1578999999999999</v>
      </c>
      <c r="C35" s="12" t="s">
        <v>27</v>
      </c>
      <c r="D35" s="12" t="s">
        <v>27</v>
      </c>
    </row>
    <row r="36" spans="1:21" ht="12">
      <c r="A36" s="6">
        <v>43135</v>
      </c>
      <c r="B36" s="2">
        <v>1.1578999999999999</v>
      </c>
      <c r="C36" s="12" t="s">
        <v>27</v>
      </c>
      <c r="D36" s="12" t="s">
        <v>27</v>
      </c>
      <c r="F36" s="17" t="s">
        <v>23</v>
      </c>
    </row>
    <row r="37" spans="1:21" ht="12">
      <c r="A37" s="6">
        <v>43136</v>
      </c>
      <c r="B37" s="2">
        <v>1.1578999999999999</v>
      </c>
      <c r="C37" s="12" t="s">
        <v>27</v>
      </c>
      <c r="D37" s="12" t="s">
        <v>27</v>
      </c>
      <c r="F37" s="17" t="s">
        <v>24</v>
      </c>
    </row>
    <row r="38" spans="1:21" ht="12">
      <c r="A38" s="6">
        <v>43137</v>
      </c>
      <c r="B38" s="2">
        <v>1.1504000000000001</v>
      </c>
      <c r="C38" s="12" t="s">
        <v>27</v>
      </c>
      <c r="D38" s="12" t="s">
        <v>27</v>
      </c>
      <c r="F38" s="17" t="s">
        <v>25</v>
      </c>
    </row>
    <row r="39" spans="1:21">
      <c r="A39" s="6">
        <v>43138</v>
      </c>
      <c r="B39" s="2">
        <v>1.1504000000000001</v>
      </c>
      <c r="C39" s="12" t="s">
        <v>27</v>
      </c>
      <c r="D39" s="12" t="s">
        <v>27</v>
      </c>
    </row>
    <row r="40" spans="1:21">
      <c r="A40" s="6">
        <v>43139</v>
      </c>
      <c r="B40" s="2">
        <v>1.1504000000000001</v>
      </c>
      <c r="C40" s="12" t="s">
        <v>27</v>
      </c>
      <c r="D40" s="12" t="s">
        <v>27</v>
      </c>
    </row>
    <row r="41" spans="1:21">
      <c r="A41" s="6">
        <v>43140</v>
      </c>
      <c r="B41" s="2">
        <v>1.1504000000000001</v>
      </c>
      <c r="C41" s="12" t="s">
        <v>27</v>
      </c>
      <c r="D41" s="12" t="s">
        <v>27</v>
      </c>
    </row>
    <row r="42" spans="1:21">
      <c r="A42" s="6">
        <v>43141</v>
      </c>
      <c r="B42" s="2">
        <v>1.1504000000000001</v>
      </c>
      <c r="C42" s="12" t="s">
        <v>27</v>
      </c>
      <c r="D42" s="12" t="s">
        <v>27</v>
      </c>
    </row>
    <row r="43" spans="1:21">
      <c r="A43" s="6">
        <v>43142</v>
      </c>
      <c r="B43" s="2">
        <v>1.1504000000000001</v>
      </c>
      <c r="C43" s="12" t="s">
        <v>27</v>
      </c>
      <c r="D43" s="12" t="s">
        <v>27</v>
      </c>
    </row>
    <row r="44" spans="1:21">
      <c r="A44" s="6">
        <v>43143</v>
      </c>
      <c r="B44" s="2">
        <v>1.1504000000000001</v>
      </c>
      <c r="C44" s="12" t="s">
        <v>27</v>
      </c>
      <c r="D44" s="12" t="s">
        <v>27</v>
      </c>
    </row>
    <row r="45" spans="1:21">
      <c r="A45" s="6">
        <v>43144</v>
      </c>
      <c r="B45" s="2">
        <v>1.1355</v>
      </c>
      <c r="C45" s="12" t="s">
        <v>27</v>
      </c>
      <c r="D45" s="12" t="s">
        <v>27</v>
      </c>
    </row>
    <row r="46" spans="1:21">
      <c r="A46" s="6">
        <v>43145</v>
      </c>
      <c r="B46" s="2">
        <v>1.1355</v>
      </c>
      <c r="C46" s="12" t="s">
        <v>27</v>
      </c>
      <c r="D46" s="12" t="s">
        <v>27</v>
      </c>
    </row>
    <row r="47" spans="1:21">
      <c r="A47" s="6">
        <v>43146</v>
      </c>
      <c r="B47" s="2">
        <v>1.1355</v>
      </c>
      <c r="C47" s="12" t="s">
        <v>27</v>
      </c>
      <c r="D47" s="12" t="s">
        <v>27</v>
      </c>
    </row>
    <row r="48" spans="1:21">
      <c r="A48" s="6">
        <v>43147</v>
      </c>
      <c r="B48" s="2">
        <v>1.1355</v>
      </c>
      <c r="C48" s="12" t="s">
        <v>27</v>
      </c>
      <c r="D48" s="12" t="s">
        <v>27</v>
      </c>
    </row>
    <row r="49" spans="1:4">
      <c r="A49" s="6">
        <v>43148</v>
      </c>
      <c r="B49" s="2">
        <v>1.1355</v>
      </c>
      <c r="C49" s="12" t="s">
        <v>27</v>
      </c>
      <c r="D49" s="12" t="s">
        <v>27</v>
      </c>
    </row>
    <row r="50" spans="1:4">
      <c r="A50" s="6">
        <v>43149</v>
      </c>
      <c r="B50" s="2">
        <v>1.1355</v>
      </c>
      <c r="C50" s="12" t="s">
        <v>27</v>
      </c>
      <c r="D50" s="12" t="s">
        <v>27</v>
      </c>
    </row>
    <row r="51" spans="1:4">
      <c r="A51" s="6">
        <v>43150</v>
      </c>
      <c r="B51" s="2">
        <v>1.1355</v>
      </c>
      <c r="C51" s="12" t="s">
        <v>27</v>
      </c>
      <c r="D51" s="12" t="s">
        <v>27</v>
      </c>
    </row>
    <row r="52" spans="1:4">
      <c r="A52" s="6">
        <v>43151</v>
      </c>
      <c r="B52" s="2">
        <v>1.1355</v>
      </c>
      <c r="C52" s="12" t="s">
        <v>27</v>
      </c>
      <c r="D52" s="12" t="s">
        <v>27</v>
      </c>
    </row>
    <row r="53" spans="1:4">
      <c r="A53" s="6">
        <v>43152</v>
      </c>
      <c r="B53" s="2">
        <v>1.1355</v>
      </c>
      <c r="C53" s="12" t="s">
        <v>27</v>
      </c>
      <c r="D53" s="12" t="s">
        <v>27</v>
      </c>
    </row>
    <row r="54" spans="1:4">
      <c r="A54" s="6">
        <v>43153</v>
      </c>
      <c r="B54" s="2">
        <v>1.1355</v>
      </c>
      <c r="C54" s="12" t="s">
        <v>27</v>
      </c>
      <c r="D54" s="12" t="s">
        <v>27</v>
      </c>
    </row>
    <row r="55" spans="1:4">
      <c r="A55" s="6">
        <v>43154</v>
      </c>
      <c r="B55" s="2">
        <v>1.1355</v>
      </c>
      <c r="C55" s="12" t="s">
        <v>27</v>
      </c>
      <c r="D55" s="12" t="s">
        <v>27</v>
      </c>
    </row>
    <row r="56" spans="1:4">
      <c r="A56" s="6">
        <v>43155</v>
      </c>
      <c r="B56" s="2">
        <v>1.1553</v>
      </c>
      <c r="C56" s="12" t="s">
        <v>27</v>
      </c>
      <c r="D56" s="12" t="s">
        <v>27</v>
      </c>
    </row>
    <row r="57" spans="1:4">
      <c r="A57" s="6">
        <v>43156</v>
      </c>
      <c r="B57" s="2">
        <v>1.1553</v>
      </c>
      <c r="C57" s="12" t="s">
        <v>27</v>
      </c>
      <c r="D57" s="12" t="s">
        <v>27</v>
      </c>
    </row>
    <row r="58" spans="1:4">
      <c r="A58" s="6">
        <v>43157</v>
      </c>
      <c r="B58" s="2">
        <v>1.1553</v>
      </c>
      <c r="C58" s="12" t="s">
        <v>27</v>
      </c>
      <c r="D58" s="12" t="s">
        <v>27</v>
      </c>
    </row>
    <row r="59" spans="1:4">
      <c r="A59" s="6">
        <v>43158</v>
      </c>
      <c r="B59" s="2">
        <v>1.1553</v>
      </c>
      <c r="C59" s="12" t="s">
        <v>27</v>
      </c>
      <c r="D59" s="12" t="s">
        <v>27</v>
      </c>
    </row>
    <row r="60" spans="1:4">
      <c r="A60" s="6">
        <v>43159</v>
      </c>
      <c r="B60" s="2">
        <v>1.1553</v>
      </c>
      <c r="C60" s="12" t="s">
        <v>27</v>
      </c>
      <c r="D60" s="12" t="s">
        <v>27</v>
      </c>
    </row>
    <row r="61" spans="1:4">
      <c r="A61" s="6">
        <v>43160</v>
      </c>
      <c r="B61" s="2">
        <v>1.1553</v>
      </c>
      <c r="C61" s="12" t="s">
        <v>27</v>
      </c>
      <c r="D61" s="12" t="s">
        <v>27</v>
      </c>
    </row>
    <row r="62" spans="1:4">
      <c r="A62" s="6">
        <v>43161</v>
      </c>
      <c r="B62" s="2">
        <v>1.1553</v>
      </c>
      <c r="C62" s="12" t="s">
        <v>27</v>
      </c>
      <c r="D62" s="12" t="s">
        <v>27</v>
      </c>
    </row>
    <row r="63" spans="1:4">
      <c r="A63" s="6">
        <v>43162</v>
      </c>
      <c r="B63" s="2">
        <v>1.1553</v>
      </c>
      <c r="C63" s="12" t="s">
        <v>27</v>
      </c>
      <c r="D63" s="12" t="s">
        <v>27</v>
      </c>
    </row>
    <row r="64" spans="1:4">
      <c r="A64" s="6">
        <v>43163</v>
      </c>
      <c r="B64" s="2">
        <v>1.1553</v>
      </c>
      <c r="C64" s="12" t="s">
        <v>27</v>
      </c>
      <c r="D64" s="12" t="s">
        <v>27</v>
      </c>
    </row>
    <row r="65" spans="1:4">
      <c r="A65" s="6">
        <v>43164</v>
      </c>
      <c r="B65" s="2">
        <v>1.1553</v>
      </c>
      <c r="C65" s="12" t="s">
        <v>27</v>
      </c>
      <c r="D65" s="12" t="s">
        <v>27</v>
      </c>
    </row>
    <row r="66" spans="1:4">
      <c r="A66" s="6">
        <v>43165</v>
      </c>
      <c r="B66" s="2">
        <v>1.1553</v>
      </c>
      <c r="C66" s="12" t="s">
        <v>27</v>
      </c>
      <c r="D66" s="12" t="s">
        <v>27</v>
      </c>
    </row>
    <row r="67" spans="1:4">
      <c r="A67" s="6">
        <v>43166</v>
      </c>
      <c r="B67" s="2">
        <v>1.1553</v>
      </c>
      <c r="C67" s="12" t="s">
        <v>27</v>
      </c>
      <c r="D67" s="12" t="s">
        <v>27</v>
      </c>
    </row>
    <row r="68" spans="1:4">
      <c r="A68" s="6">
        <v>43167</v>
      </c>
      <c r="B68" s="2">
        <v>1.1553</v>
      </c>
      <c r="C68" s="12" t="s">
        <v>27</v>
      </c>
      <c r="D68" s="12" t="s">
        <v>27</v>
      </c>
    </row>
    <row r="69" spans="1:4">
      <c r="A69" s="6">
        <v>43168</v>
      </c>
      <c r="B69" s="2">
        <v>1.1496</v>
      </c>
      <c r="C69" s="12" t="s">
        <v>27</v>
      </c>
      <c r="D69" s="12" t="s">
        <v>27</v>
      </c>
    </row>
    <row r="70" spans="1:4">
      <c r="A70" s="6">
        <v>43169</v>
      </c>
      <c r="B70" s="2">
        <v>1.1496</v>
      </c>
      <c r="C70" s="12" t="s">
        <v>27</v>
      </c>
      <c r="D70" s="12" t="s">
        <v>27</v>
      </c>
    </row>
    <row r="71" spans="1:4">
      <c r="A71" s="6">
        <v>43170</v>
      </c>
      <c r="B71" s="2">
        <v>1.1496</v>
      </c>
      <c r="C71" s="12" t="s">
        <v>27</v>
      </c>
      <c r="D71" s="12" t="s">
        <v>27</v>
      </c>
    </row>
    <row r="72" spans="1:4">
      <c r="A72" s="6">
        <v>43171</v>
      </c>
      <c r="B72" s="2">
        <v>1.1496</v>
      </c>
      <c r="C72" s="12" t="s">
        <v>27</v>
      </c>
      <c r="D72" s="12" t="s">
        <v>27</v>
      </c>
    </row>
    <row r="73" spans="1:4">
      <c r="A73" s="6">
        <v>43172</v>
      </c>
      <c r="B73" s="2">
        <v>1.1496</v>
      </c>
      <c r="C73" s="12" t="s">
        <v>27</v>
      </c>
      <c r="D73" s="12" t="s">
        <v>27</v>
      </c>
    </row>
    <row r="74" spans="1:4">
      <c r="A74" s="6">
        <v>43173</v>
      </c>
      <c r="B74" s="2">
        <v>1.1496</v>
      </c>
      <c r="C74" s="12" t="s">
        <v>27</v>
      </c>
      <c r="D74" s="12" t="s">
        <v>27</v>
      </c>
    </row>
    <row r="75" spans="1:4">
      <c r="A75" s="6">
        <v>43174</v>
      </c>
      <c r="B75" s="2">
        <v>1.1496</v>
      </c>
      <c r="C75" s="12" t="s">
        <v>27</v>
      </c>
      <c r="D75" s="12" t="s">
        <v>27</v>
      </c>
    </row>
    <row r="76" spans="1:4">
      <c r="A76" s="6">
        <v>43175</v>
      </c>
      <c r="B76" s="2">
        <v>1.1496</v>
      </c>
      <c r="C76" s="12" t="s">
        <v>27</v>
      </c>
      <c r="D76" s="12" t="s">
        <v>27</v>
      </c>
    </row>
    <row r="77" spans="1:4">
      <c r="A77" s="6">
        <v>43176</v>
      </c>
      <c r="B77" s="2">
        <v>1.1496</v>
      </c>
      <c r="C77" s="12" t="s">
        <v>27</v>
      </c>
      <c r="D77" s="12" t="s">
        <v>27</v>
      </c>
    </row>
    <row r="78" spans="1:4">
      <c r="A78" s="6">
        <v>43177</v>
      </c>
      <c r="B78" s="2">
        <v>1.1496</v>
      </c>
      <c r="C78" s="12" t="s">
        <v>27</v>
      </c>
      <c r="D78" s="12" t="s">
        <v>27</v>
      </c>
    </row>
    <row r="79" spans="1:4">
      <c r="A79" s="6">
        <v>43178</v>
      </c>
      <c r="B79" s="2">
        <v>1.1496</v>
      </c>
      <c r="C79" s="12" t="s">
        <v>27</v>
      </c>
      <c r="D79" s="12" t="s">
        <v>27</v>
      </c>
    </row>
    <row r="80" spans="1:4">
      <c r="A80" s="6">
        <v>43179</v>
      </c>
      <c r="B80" s="2">
        <v>1.1496</v>
      </c>
      <c r="C80" s="12" t="s">
        <v>27</v>
      </c>
      <c r="D80" s="12" t="s">
        <v>27</v>
      </c>
    </row>
    <row r="81" spans="1:4">
      <c r="A81" s="6">
        <v>43180</v>
      </c>
      <c r="B81" s="2">
        <v>1.1496</v>
      </c>
      <c r="C81" s="12" t="s">
        <v>27</v>
      </c>
      <c r="D81" s="12" t="s">
        <v>27</v>
      </c>
    </row>
    <row r="82" spans="1:4">
      <c r="A82" s="6">
        <v>43181</v>
      </c>
      <c r="B82" s="2">
        <v>1.1496</v>
      </c>
      <c r="C82" s="12" t="s">
        <v>27</v>
      </c>
      <c r="D82" s="12" t="s">
        <v>27</v>
      </c>
    </row>
    <row r="83" spans="1:4">
      <c r="A83" s="6">
        <v>43182</v>
      </c>
      <c r="B83" s="2">
        <v>1.1769000000000001</v>
      </c>
      <c r="C83" s="12" t="s">
        <v>27</v>
      </c>
      <c r="D83" s="12" t="s">
        <v>27</v>
      </c>
    </row>
    <row r="84" spans="1:4">
      <c r="A84" s="6">
        <v>43183</v>
      </c>
      <c r="B84" s="2">
        <v>1.1769000000000001</v>
      </c>
      <c r="C84" s="12" t="s">
        <v>27</v>
      </c>
      <c r="D84" s="12" t="s">
        <v>27</v>
      </c>
    </row>
    <row r="85" spans="1:4">
      <c r="A85" s="6">
        <v>43184</v>
      </c>
      <c r="B85" s="2">
        <v>1.1769000000000001</v>
      </c>
      <c r="C85" s="12" t="s">
        <v>27</v>
      </c>
      <c r="D85" s="12" t="s">
        <v>27</v>
      </c>
    </row>
    <row r="86" spans="1:4">
      <c r="A86" s="6">
        <v>43185</v>
      </c>
      <c r="B86" s="2">
        <v>1.1769000000000001</v>
      </c>
      <c r="C86" s="12" t="s">
        <v>27</v>
      </c>
      <c r="D86" s="12" t="s">
        <v>27</v>
      </c>
    </row>
    <row r="87" spans="1:4">
      <c r="A87" s="6">
        <v>43186</v>
      </c>
      <c r="B87" s="2">
        <v>1.1769000000000001</v>
      </c>
      <c r="C87" s="12" t="s">
        <v>27</v>
      </c>
      <c r="D87" s="12" t="s">
        <v>27</v>
      </c>
    </row>
    <row r="88" spans="1:4">
      <c r="A88" s="6">
        <v>43187</v>
      </c>
      <c r="B88" s="2">
        <v>1.1769000000000001</v>
      </c>
      <c r="C88" s="12" t="s">
        <v>27</v>
      </c>
      <c r="D88" s="12" t="s">
        <v>27</v>
      </c>
    </row>
    <row r="89" spans="1:4">
      <c r="A89" s="6">
        <v>43188</v>
      </c>
      <c r="B89" s="2">
        <v>1.1769000000000001</v>
      </c>
      <c r="C89" s="12" t="s">
        <v>27</v>
      </c>
      <c r="D89" s="12" t="s">
        <v>27</v>
      </c>
    </row>
    <row r="90" spans="1:4">
      <c r="A90" s="6">
        <v>43189</v>
      </c>
      <c r="B90" s="2">
        <v>1.1769000000000001</v>
      </c>
      <c r="C90" s="12" t="s">
        <v>27</v>
      </c>
      <c r="D90" s="12" t="s">
        <v>27</v>
      </c>
    </row>
    <row r="91" spans="1:4">
      <c r="A91" s="6">
        <v>43190</v>
      </c>
      <c r="B91" s="2">
        <v>1.1769000000000001</v>
      </c>
      <c r="C91" s="12" t="s">
        <v>27</v>
      </c>
      <c r="D91" s="12" t="s">
        <v>27</v>
      </c>
    </row>
    <row r="92" spans="1:4">
      <c r="A92" s="6">
        <v>43191</v>
      </c>
      <c r="B92" s="2">
        <v>1.1769000000000001</v>
      </c>
      <c r="C92" s="12" t="s">
        <v>27</v>
      </c>
      <c r="D92" s="12" t="s">
        <v>27</v>
      </c>
    </row>
    <row r="93" spans="1:4">
      <c r="A93" s="6">
        <v>43192</v>
      </c>
      <c r="B93" s="2">
        <v>1.1769000000000001</v>
      </c>
      <c r="C93" s="12" t="s">
        <v>27</v>
      </c>
      <c r="D93" s="12" t="s">
        <v>27</v>
      </c>
    </row>
    <row r="94" spans="1:4">
      <c r="A94" s="6">
        <v>43193</v>
      </c>
      <c r="B94" s="2">
        <v>1.1769000000000001</v>
      </c>
      <c r="C94" s="12" t="s">
        <v>27</v>
      </c>
      <c r="D94" s="12" t="s">
        <v>27</v>
      </c>
    </row>
    <row r="95" spans="1:4">
      <c r="A95" s="6">
        <v>43194</v>
      </c>
      <c r="B95" s="2">
        <v>1.1769000000000001</v>
      </c>
      <c r="C95" s="12" t="s">
        <v>27</v>
      </c>
      <c r="D95" s="12" t="s">
        <v>27</v>
      </c>
    </row>
    <row r="96" spans="1:4">
      <c r="A96" s="6">
        <v>43195</v>
      </c>
      <c r="B96" s="2">
        <v>1.1769000000000001</v>
      </c>
      <c r="C96" s="12" t="s">
        <v>27</v>
      </c>
      <c r="D96" s="12" t="s">
        <v>27</v>
      </c>
    </row>
    <row r="97" spans="1:4">
      <c r="A97" s="6">
        <v>43196</v>
      </c>
      <c r="B97" s="2">
        <v>1.1769000000000001</v>
      </c>
      <c r="C97" s="12" t="s">
        <v>27</v>
      </c>
      <c r="D97" s="12" t="s">
        <v>27</v>
      </c>
    </row>
    <row r="98" spans="1:4">
      <c r="A98" s="6">
        <v>43197</v>
      </c>
      <c r="B98" s="2">
        <v>1.1769000000000001</v>
      </c>
      <c r="C98" s="12" t="s">
        <v>27</v>
      </c>
      <c r="D98" s="12" t="s">
        <v>27</v>
      </c>
    </row>
    <row r="99" spans="1:4">
      <c r="A99" s="6">
        <v>43198</v>
      </c>
      <c r="B99" s="2">
        <v>1.1769000000000001</v>
      </c>
      <c r="C99" s="12" t="s">
        <v>27</v>
      </c>
      <c r="D99" s="12" t="s">
        <v>27</v>
      </c>
    </row>
    <row r="100" spans="1:4">
      <c r="A100" s="6">
        <v>43199</v>
      </c>
      <c r="B100" s="2">
        <v>1.1769000000000001</v>
      </c>
      <c r="C100" s="12" t="s">
        <v>27</v>
      </c>
      <c r="D100" s="12" t="s">
        <v>27</v>
      </c>
    </row>
    <row r="101" spans="1:4">
      <c r="A101" s="6">
        <v>43200</v>
      </c>
      <c r="B101" s="2">
        <v>1.1769000000000001</v>
      </c>
      <c r="C101" s="12" t="s">
        <v>27</v>
      </c>
      <c r="D101" s="12" t="s">
        <v>27</v>
      </c>
    </row>
    <row r="102" spans="1:4">
      <c r="A102" s="6">
        <v>43201</v>
      </c>
      <c r="B102" s="2">
        <v>1.1769000000000001</v>
      </c>
      <c r="C102" s="12" t="s">
        <v>27</v>
      </c>
      <c r="D102" s="12" t="s">
        <v>27</v>
      </c>
    </row>
    <row r="103" spans="1:4">
      <c r="A103" s="6">
        <v>43202</v>
      </c>
      <c r="B103" s="2">
        <v>1.1769000000000001</v>
      </c>
      <c r="C103" s="12" t="s">
        <v>27</v>
      </c>
      <c r="D103" s="12" t="s">
        <v>27</v>
      </c>
    </row>
    <row r="104" spans="1:4">
      <c r="A104" s="6">
        <v>43203</v>
      </c>
      <c r="B104" s="2">
        <v>1.2008000000000001</v>
      </c>
      <c r="C104" s="12" t="s">
        <v>27</v>
      </c>
      <c r="D104" s="12" t="s">
        <v>27</v>
      </c>
    </row>
    <row r="105" spans="1:4">
      <c r="A105" s="6">
        <v>43204</v>
      </c>
      <c r="B105" s="2">
        <v>1.2008000000000001</v>
      </c>
      <c r="C105" s="12" t="s">
        <v>27</v>
      </c>
      <c r="D105" s="12" t="s">
        <v>27</v>
      </c>
    </row>
    <row r="106" spans="1:4">
      <c r="A106" s="6">
        <v>43205</v>
      </c>
      <c r="B106" s="2">
        <v>1.2008000000000001</v>
      </c>
      <c r="C106" s="12" t="s">
        <v>27</v>
      </c>
      <c r="D106" s="12" t="s">
        <v>27</v>
      </c>
    </row>
    <row r="107" spans="1:4">
      <c r="A107" s="6">
        <v>43206</v>
      </c>
      <c r="B107" s="2">
        <v>1.2008000000000001</v>
      </c>
      <c r="C107" s="12" t="s">
        <v>27</v>
      </c>
      <c r="D107" s="12" t="s">
        <v>27</v>
      </c>
    </row>
    <row r="108" spans="1:4">
      <c r="A108" s="6">
        <v>43207</v>
      </c>
      <c r="B108" s="2">
        <v>1.2008000000000001</v>
      </c>
      <c r="C108" s="12" t="s">
        <v>27</v>
      </c>
      <c r="D108" s="12" t="s">
        <v>27</v>
      </c>
    </row>
    <row r="109" spans="1:4">
      <c r="A109" s="6">
        <v>43208</v>
      </c>
      <c r="B109" s="2">
        <v>1.2008000000000001</v>
      </c>
      <c r="C109" s="12" t="s">
        <v>27</v>
      </c>
      <c r="D109" s="12" t="s">
        <v>27</v>
      </c>
    </row>
    <row r="110" spans="1:4">
      <c r="A110" s="6">
        <v>43209</v>
      </c>
      <c r="B110" s="2">
        <v>1.2008000000000001</v>
      </c>
      <c r="C110" s="12" t="s">
        <v>27</v>
      </c>
      <c r="D110" s="12" t="s">
        <v>27</v>
      </c>
    </row>
    <row r="111" spans="1:4">
      <c r="A111" s="6">
        <v>43210</v>
      </c>
      <c r="B111" s="2">
        <v>1.2008000000000001</v>
      </c>
      <c r="C111" s="12" t="s">
        <v>27</v>
      </c>
      <c r="D111" s="12" t="s">
        <v>27</v>
      </c>
    </row>
    <row r="112" spans="1:4">
      <c r="A112" s="6">
        <v>43211</v>
      </c>
      <c r="B112" s="2">
        <v>1.2008000000000001</v>
      </c>
      <c r="C112" s="12" t="s">
        <v>27</v>
      </c>
      <c r="D112" s="12" t="s">
        <v>27</v>
      </c>
    </row>
    <row r="113" spans="1:4">
      <c r="A113" s="6">
        <v>43212</v>
      </c>
      <c r="B113" s="2">
        <v>1.2008000000000001</v>
      </c>
      <c r="C113" s="12" t="s">
        <v>27</v>
      </c>
      <c r="D113" s="12" t="s">
        <v>27</v>
      </c>
    </row>
    <row r="114" spans="1:4">
      <c r="A114" s="6">
        <v>43213</v>
      </c>
      <c r="B114" s="2">
        <v>1.2008000000000001</v>
      </c>
      <c r="C114" s="12" t="s">
        <v>27</v>
      </c>
      <c r="D114" s="12" t="s">
        <v>27</v>
      </c>
    </row>
    <row r="115" spans="1:4">
      <c r="A115" s="6">
        <v>43214</v>
      </c>
      <c r="B115" s="2">
        <v>1.2008000000000001</v>
      </c>
      <c r="C115" s="12" t="s">
        <v>27</v>
      </c>
      <c r="D115" s="12" t="s">
        <v>27</v>
      </c>
    </row>
    <row r="116" spans="1:4">
      <c r="A116" s="6">
        <v>43215</v>
      </c>
      <c r="B116" s="2">
        <v>1.2008000000000001</v>
      </c>
      <c r="C116" s="12" t="s">
        <v>27</v>
      </c>
      <c r="D116" s="12" t="s">
        <v>27</v>
      </c>
    </row>
    <row r="117" spans="1:4">
      <c r="A117" s="6">
        <v>43216</v>
      </c>
      <c r="B117" s="2">
        <v>1.2008000000000001</v>
      </c>
      <c r="C117" s="12" t="s">
        <v>27</v>
      </c>
      <c r="D117" s="12" t="s">
        <v>27</v>
      </c>
    </row>
    <row r="118" spans="1:4">
      <c r="A118" s="6">
        <v>43217</v>
      </c>
      <c r="B118" s="2">
        <v>1.2008000000000001</v>
      </c>
      <c r="C118" s="12" t="s">
        <v>27</v>
      </c>
      <c r="D118" s="12" t="s">
        <v>27</v>
      </c>
    </row>
    <row r="119" spans="1:4">
      <c r="A119" s="6">
        <v>43218</v>
      </c>
      <c r="B119" s="2">
        <v>1.2174</v>
      </c>
      <c r="C119" s="12" t="s">
        <v>27</v>
      </c>
      <c r="D119" s="12" t="s">
        <v>27</v>
      </c>
    </row>
    <row r="120" spans="1:4">
      <c r="A120" s="6">
        <v>43219</v>
      </c>
      <c r="B120" s="2">
        <v>1.2174</v>
      </c>
      <c r="C120" s="12" t="s">
        <v>27</v>
      </c>
      <c r="D120" s="12" t="s">
        <v>27</v>
      </c>
    </row>
    <row r="121" spans="1:4">
      <c r="A121" s="6">
        <v>43220</v>
      </c>
      <c r="B121" s="2">
        <v>1.2174</v>
      </c>
      <c r="C121" s="12" t="s">
        <v>27</v>
      </c>
      <c r="D121" s="12" t="s">
        <v>27</v>
      </c>
    </row>
    <row r="122" spans="1:4">
      <c r="A122" s="6">
        <v>43221</v>
      </c>
      <c r="B122" s="2">
        <v>1.2174</v>
      </c>
      <c r="C122" s="12" t="s">
        <v>27</v>
      </c>
      <c r="D122" s="12" t="s">
        <v>27</v>
      </c>
    </row>
    <row r="123" spans="1:4">
      <c r="A123" s="6">
        <v>43222</v>
      </c>
      <c r="B123" s="2">
        <v>1.2174</v>
      </c>
      <c r="C123" s="12" t="s">
        <v>27</v>
      </c>
      <c r="D123" s="12" t="s">
        <v>27</v>
      </c>
    </row>
    <row r="124" spans="1:4">
      <c r="A124" s="6">
        <v>43223</v>
      </c>
      <c r="B124" s="2">
        <v>1.2174</v>
      </c>
      <c r="C124" s="12" t="s">
        <v>27</v>
      </c>
      <c r="D124" s="12" t="s">
        <v>27</v>
      </c>
    </row>
    <row r="125" spans="1:4">
      <c r="A125" s="6">
        <v>43224</v>
      </c>
      <c r="B125" s="2">
        <v>1.2174</v>
      </c>
      <c r="C125" s="12" t="s">
        <v>27</v>
      </c>
      <c r="D125" s="12" t="s">
        <v>27</v>
      </c>
    </row>
    <row r="126" spans="1:4">
      <c r="A126" s="6">
        <v>43225</v>
      </c>
      <c r="B126" s="2">
        <v>1.2174</v>
      </c>
      <c r="C126" s="12" t="s">
        <v>27</v>
      </c>
      <c r="D126" s="12" t="s">
        <v>27</v>
      </c>
    </row>
    <row r="127" spans="1:4">
      <c r="A127" s="6">
        <v>43226</v>
      </c>
      <c r="B127" s="2">
        <v>1.2174</v>
      </c>
      <c r="C127" s="12" t="s">
        <v>27</v>
      </c>
      <c r="D127" s="12" t="s">
        <v>27</v>
      </c>
    </row>
    <row r="128" spans="1:4">
      <c r="A128" s="6">
        <v>43227</v>
      </c>
      <c r="B128" s="2">
        <v>1.2174</v>
      </c>
      <c r="C128" s="12" t="s">
        <v>27</v>
      </c>
      <c r="D128" s="12" t="s">
        <v>27</v>
      </c>
    </row>
    <row r="129" spans="1:4">
      <c r="A129" s="6">
        <v>43228</v>
      </c>
      <c r="B129" s="2">
        <v>1.2174</v>
      </c>
      <c r="C129" s="12" t="s">
        <v>27</v>
      </c>
      <c r="D129" s="12" t="s">
        <v>27</v>
      </c>
    </row>
    <row r="130" spans="1:4">
      <c r="A130" s="6">
        <v>43229</v>
      </c>
      <c r="B130" s="2">
        <v>1.2174</v>
      </c>
      <c r="C130" s="12" t="s">
        <v>27</v>
      </c>
      <c r="D130" s="12" t="s">
        <v>27</v>
      </c>
    </row>
    <row r="131" spans="1:4">
      <c r="A131" s="6">
        <v>43230</v>
      </c>
      <c r="B131" s="2">
        <v>1.2174</v>
      </c>
      <c r="C131" s="12" t="s">
        <v>27</v>
      </c>
      <c r="D131" s="12" t="s">
        <v>27</v>
      </c>
    </row>
    <row r="132" spans="1:4">
      <c r="A132" s="6">
        <v>43231</v>
      </c>
      <c r="B132" s="2">
        <v>1.2174</v>
      </c>
      <c r="C132" s="12" t="s">
        <v>27</v>
      </c>
      <c r="D132" s="12" t="s">
        <v>27</v>
      </c>
    </row>
    <row r="133" spans="1:4">
      <c r="A133" s="6">
        <v>43232</v>
      </c>
      <c r="B133" s="2">
        <v>1.2413000000000001</v>
      </c>
      <c r="C133" s="12" t="s">
        <v>27</v>
      </c>
      <c r="D133" s="12" t="s">
        <v>27</v>
      </c>
    </row>
    <row r="134" spans="1:4">
      <c r="A134" s="6">
        <v>43233</v>
      </c>
      <c r="B134" s="2">
        <v>1.2413000000000001</v>
      </c>
      <c r="C134" s="12" t="s">
        <v>27</v>
      </c>
      <c r="D134" s="12" t="s">
        <v>27</v>
      </c>
    </row>
    <row r="135" spans="1:4">
      <c r="A135" s="6">
        <v>43234</v>
      </c>
      <c r="B135" s="2">
        <v>1.2413000000000001</v>
      </c>
      <c r="C135" s="12" t="s">
        <v>27</v>
      </c>
      <c r="D135" s="12" t="s">
        <v>27</v>
      </c>
    </row>
    <row r="136" spans="1:4">
      <c r="A136" s="6">
        <v>43235</v>
      </c>
      <c r="B136" s="2">
        <v>1.2413000000000001</v>
      </c>
      <c r="C136" s="12" t="s">
        <v>27</v>
      </c>
      <c r="D136" s="12" t="s">
        <v>27</v>
      </c>
    </row>
    <row r="137" spans="1:4">
      <c r="A137" s="6">
        <v>43236</v>
      </c>
      <c r="B137" s="2">
        <v>1.2413000000000001</v>
      </c>
      <c r="C137" s="12" t="s">
        <v>27</v>
      </c>
      <c r="D137" s="12" t="s">
        <v>27</v>
      </c>
    </row>
    <row r="138" spans="1:4">
      <c r="A138" s="6">
        <v>43237</v>
      </c>
      <c r="B138" s="2">
        <v>1.2413000000000001</v>
      </c>
      <c r="C138" s="12" t="s">
        <v>27</v>
      </c>
      <c r="D138" s="12" t="s">
        <v>27</v>
      </c>
    </row>
    <row r="139" spans="1:4">
      <c r="A139" s="6">
        <v>43238</v>
      </c>
      <c r="B139" s="2">
        <v>1.2413000000000001</v>
      </c>
      <c r="C139" s="12" t="s">
        <v>27</v>
      </c>
      <c r="D139" s="12" t="s">
        <v>27</v>
      </c>
    </row>
    <row r="140" spans="1:4">
      <c r="A140" s="6">
        <v>43239</v>
      </c>
      <c r="B140" s="2">
        <v>1.2678</v>
      </c>
      <c r="C140" s="12" t="s">
        <v>27</v>
      </c>
      <c r="D140" s="12" t="s">
        <v>27</v>
      </c>
    </row>
    <row r="141" spans="1:4">
      <c r="A141" s="6">
        <v>43240</v>
      </c>
      <c r="B141" s="2">
        <v>1.2678</v>
      </c>
      <c r="C141" s="12" t="s">
        <v>27</v>
      </c>
      <c r="D141" s="12" t="s">
        <v>27</v>
      </c>
    </row>
    <row r="142" spans="1:4">
      <c r="A142" s="6">
        <v>43241</v>
      </c>
      <c r="B142" s="2">
        <v>1.2678</v>
      </c>
      <c r="C142" s="12" t="s">
        <v>27</v>
      </c>
      <c r="D142" s="12" t="s">
        <v>27</v>
      </c>
    </row>
    <row r="143" spans="1:4">
      <c r="A143" s="6">
        <v>43242</v>
      </c>
      <c r="B143" s="2">
        <v>1.2678</v>
      </c>
      <c r="C143" s="12" t="s">
        <v>27</v>
      </c>
      <c r="D143" s="12" t="s">
        <v>27</v>
      </c>
    </row>
    <row r="144" spans="1:4">
      <c r="A144" s="6">
        <v>43243</v>
      </c>
      <c r="B144" s="2">
        <v>1.2678</v>
      </c>
      <c r="C144" s="12" t="s">
        <v>27</v>
      </c>
      <c r="D144" s="12" t="s">
        <v>27</v>
      </c>
    </row>
    <row r="145" spans="1:4">
      <c r="A145" s="6">
        <v>43244</v>
      </c>
      <c r="B145" s="2">
        <v>1.2678</v>
      </c>
      <c r="C145" s="12" t="s">
        <v>27</v>
      </c>
      <c r="D145" s="12" t="s">
        <v>27</v>
      </c>
    </row>
    <row r="146" spans="1:4">
      <c r="A146" s="6">
        <v>43245</v>
      </c>
      <c r="B146" s="2">
        <v>1.2678</v>
      </c>
      <c r="C146" s="12" t="s">
        <v>27</v>
      </c>
      <c r="D146" s="12" t="s">
        <v>27</v>
      </c>
    </row>
    <row r="147" spans="1:4">
      <c r="A147" s="6">
        <v>43246</v>
      </c>
      <c r="B147" s="2">
        <v>1.2678</v>
      </c>
      <c r="C147" s="12" t="s">
        <v>27</v>
      </c>
      <c r="D147" s="12" t="s">
        <v>27</v>
      </c>
    </row>
    <row r="148" spans="1:4">
      <c r="A148" s="6">
        <v>43247</v>
      </c>
      <c r="B148" s="2">
        <v>1.2678</v>
      </c>
      <c r="C148" s="12" t="s">
        <v>27</v>
      </c>
      <c r="D148" s="12" t="s">
        <v>27</v>
      </c>
    </row>
    <row r="149" spans="1:4">
      <c r="A149" s="6">
        <v>43248</v>
      </c>
      <c r="B149" s="2">
        <v>1.2678</v>
      </c>
      <c r="C149" s="12" t="s">
        <v>27</v>
      </c>
      <c r="D149" s="12" t="s">
        <v>27</v>
      </c>
    </row>
    <row r="150" spans="1:4">
      <c r="A150" s="6">
        <v>43249</v>
      </c>
      <c r="B150" s="2">
        <v>1.2678</v>
      </c>
      <c r="C150" s="12" t="s">
        <v>27</v>
      </c>
      <c r="D150" s="12" t="s">
        <v>27</v>
      </c>
    </row>
    <row r="151" spans="1:4">
      <c r="A151" s="6">
        <v>43250</v>
      </c>
      <c r="B151" s="2">
        <v>1.2678</v>
      </c>
      <c r="C151" s="12" t="s">
        <v>27</v>
      </c>
      <c r="D151" s="12" t="s">
        <v>27</v>
      </c>
    </row>
    <row r="152" spans="1:4">
      <c r="A152" s="6">
        <v>43251</v>
      </c>
      <c r="B152" s="2">
        <v>1.2678</v>
      </c>
      <c r="C152" s="12" t="s">
        <v>27</v>
      </c>
      <c r="D152" s="12" t="s">
        <v>27</v>
      </c>
    </row>
    <row r="153" spans="1:4">
      <c r="A153" s="6">
        <v>43252</v>
      </c>
      <c r="B153" s="2">
        <v>1.2678</v>
      </c>
      <c r="C153" s="12" t="s">
        <v>27</v>
      </c>
      <c r="D153" s="12" t="s">
        <v>27</v>
      </c>
    </row>
    <row r="154" spans="1:4">
      <c r="A154" s="6">
        <v>43253</v>
      </c>
      <c r="B154" s="2">
        <v>1.2678</v>
      </c>
      <c r="C154" s="12" t="s">
        <v>27</v>
      </c>
      <c r="D154" s="12" t="s">
        <v>27</v>
      </c>
    </row>
    <row r="155" spans="1:4">
      <c r="A155" s="6">
        <v>43254</v>
      </c>
      <c r="B155" s="2">
        <v>1.2678</v>
      </c>
      <c r="C155" s="12" t="s">
        <v>27</v>
      </c>
      <c r="D155" s="12" t="s">
        <v>27</v>
      </c>
    </row>
    <row r="156" spans="1:4">
      <c r="A156" s="6">
        <v>43255</v>
      </c>
      <c r="B156" s="2">
        <v>1.2678</v>
      </c>
      <c r="C156" s="12" t="s">
        <v>27</v>
      </c>
      <c r="D156" s="12" t="s">
        <v>27</v>
      </c>
    </row>
    <row r="157" spans="1:4">
      <c r="A157" s="6">
        <v>43256</v>
      </c>
      <c r="B157" s="2">
        <v>1.2603</v>
      </c>
      <c r="C157" s="12" t="s">
        <v>27</v>
      </c>
      <c r="D157" s="12" t="s">
        <v>27</v>
      </c>
    </row>
    <row r="158" spans="1:4">
      <c r="A158" s="6">
        <v>43257</v>
      </c>
      <c r="B158" s="2">
        <v>1.2603</v>
      </c>
      <c r="C158" s="12" t="s">
        <v>27</v>
      </c>
      <c r="D158" s="12" t="s">
        <v>27</v>
      </c>
    </row>
    <row r="159" spans="1:4">
      <c r="A159" s="6">
        <v>43258</v>
      </c>
      <c r="B159" s="2">
        <v>1.2603</v>
      </c>
      <c r="C159" s="12" t="s">
        <v>27</v>
      </c>
      <c r="D159" s="12" t="s">
        <v>27</v>
      </c>
    </row>
    <row r="160" spans="1:4">
      <c r="A160" s="6">
        <v>43259</v>
      </c>
      <c r="B160" s="2">
        <v>1.2603</v>
      </c>
      <c r="C160" s="12" t="s">
        <v>27</v>
      </c>
      <c r="D160" s="12" t="s">
        <v>27</v>
      </c>
    </row>
    <row r="161" spans="1:4">
      <c r="A161" s="6">
        <v>43260</v>
      </c>
      <c r="B161" s="2">
        <v>1.2603</v>
      </c>
      <c r="C161" s="12" t="s">
        <v>27</v>
      </c>
      <c r="D161" s="12" t="s">
        <v>27</v>
      </c>
    </row>
    <row r="162" spans="1:4">
      <c r="A162" s="6">
        <v>43261</v>
      </c>
      <c r="B162" s="2">
        <v>1.2603</v>
      </c>
      <c r="C162" s="12" t="s">
        <v>27</v>
      </c>
      <c r="D162" s="12" t="s">
        <v>27</v>
      </c>
    </row>
    <row r="163" spans="1:4">
      <c r="A163" s="6">
        <v>43262</v>
      </c>
      <c r="B163" s="2">
        <v>1.2603</v>
      </c>
      <c r="C163" s="12" t="s">
        <v>27</v>
      </c>
      <c r="D163" s="12" t="s">
        <v>27</v>
      </c>
    </row>
    <row r="164" spans="1:4">
      <c r="A164" s="6">
        <v>43263</v>
      </c>
      <c r="B164" s="2">
        <v>1.2603</v>
      </c>
      <c r="C164" s="12" t="s">
        <v>27</v>
      </c>
      <c r="D164" s="12" t="s">
        <v>27</v>
      </c>
    </row>
    <row r="165" spans="1:4">
      <c r="A165" s="6">
        <v>43264</v>
      </c>
      <c r="B165" s="2">
        <v>1.2562</v>
      </c>
      <c r="C165" s="12" t="s">
        <v>27</v>
      </c>
      <c r="D165" s="12" t="s">
        <v>27</v>
      </c>
    </row>
    <row r="166" spans="1:4">
      <c r="A166" s="6">
        <v>43265</v>
      </c>
      <c r="B166" s="2">
        <v>1.2562</v>
      </c>
      <c r="C166" s="12" t="s">
        <v>27</v>
      </c>
      <c r="D166" s="12" t="s">
        <v>27</v>
      </c>
    </row>
    <row r="167" spans="1:4">
      <c r="A167" s="6">
        <v>43266</v>
      </c>
      <c r="B167" s="2">
        <v>1.2562</v>
      </c>
      <c r="C167" s="12" t="s">
        <v>27</v>
      </c>
      <c r="D167" s="12" t="s">
        <v>27</v>
      </c>
    </row>
    <row r="168" spans="1:4">
      <c r="A168" s="6">
        <v>43267</v>
      </c>
      <c r="B168" s="2">
        <v>1.2562</v>
      </c>
      <c r="C168" s="12" t="s">
        <v>27</v>
      </c>
      <c r="D168" s="12" t="s">
        <v>27</v>
      </c>
    </row>
    <row r="169" spans="1:4">
      <c r="A169" s="6">
        <v>43268</v>
      </c>
      <c r="B169" s="2">
        <v>1.2562</v>
      </c>
      <c r="C169" s="12" t="s">
        <v>27</v>
      </c>
      <c r="D169" s="12" t="s">
        <v>27</v>
      </c>
    </row>
    <row r="170" spans="1:4">
      <c r="A170" s="6">
        <v>43269</v>
      </c>
      <c r="B170" s="2">
        <v>1.2562</v>
      </c>
      <c r="C170" s="12" t="s">
        <v>27</v>
      </c>
      <c r="D170" s="12" t="s">
        <v>27</v>
      </c>
    </row>
    <row r="171" spans="1:4">
      <c r="A171" s="6">
        <v>43270</v>
      </c>
      <c r="B171" s="2">
        <v>1.2562</v>
      </c>
      <c r="C171" s="12" t="s">
        <v>27</v>
      </c>
      <c r="D171" s="12" t="s">
        <v>27</v>
      </c>
    </row>
    <row r="172" spans="1:4">
      <c r="A172" s="6">
        <v>43271</v>
      </c>
      <c r="B172" s="2">
        <v>1.2562</v>
      </c>
      <c r="C172" s="12" t="s">
        <v>27</v>
      </c>
      <c r="D172" s="12" t="s">
        <v>27</v>
      </c>
    </row>
    <row r="173" spans="1:4">
      <c r="A173" s="6">
        <v>43272</v>
      </c>
      <c r="B173" s="2">
        <v>1.2562</v>
      </c>
      <c r="C173" s="12" t="s">
        <v>27</v>
      </c>
      <c r="D173" s="12" t="s">
        <v>27</v>
      </c>
    </row>
    <row r="174" spans="1:4">
      <c r="A174" s="6">
        <v>43273</v>
      </c>
      <c r="B174" s="2">
        <v>1.2562</v>
      </c>
      <c r="C174" s="12" t="s">
        <v>27</v>
      </c>
      <c r="D174" s="12" t="s">
        <v>27</v>
      </c>
    </row>
    <row r="175" spans="1:4">
      <c r="A175" s="6">
        <v>43274</v>
      </c>
      <c r="B175" s="2">
        <v>1.2487999999999999</v>
      </c>
      <c r="C175" s="12" t="s">
        <v>27</v>
      </c>
      <c r="D175" s="12" t="s">
        <v>27</v>
      </c>
    </row>
    <row r="176" spans="1:4">
      <c r="A176" s="6">
        <v>43275</v>
      </c>
      <c r="B176" s="2">
        <v>1.2487999999999999</v>
      </c>
      <c r="C176" s="12" t="s">
        <v>27</v>
      </c>
      <c r="D176" s="12" t="s">
        <v>27</v>
      </c>
    </row>
    <row r="177" spans="1:4">
      <c r="A177" s="6">
        <v>43276</v>
      </c>
      <c r="B177" s="2">
        <v>1.2487999999999999</v>
      </c>
      <c r="C177" s="12" t="s">
        <v>27</v>
      </c>
      <c r="D177" s="12" t="s">
        <v>27</v>
      </c>
    </row>
    <row r="178" spans="1:4">
      <c r="A178" s="6">
        <v>43277</v>
      </c>
      <c r="B178" s="2">
        <v>1.2487999999999999</v>
      </c>
      <c r="C178" s="12" t="s">
        <v>27</v>
      </c>
      <c r="D178" s="12" t="s">
        <v>27</v>
      </c>
    </row>
    <row r="179" spans="1:4">
      <c r="A179" s="6">
        <v>43278</v>
      </c>
      <c r="B179" s="2">
        <v>1.2487999999999999</v>
      </c>
      <c r="C179" s="12" t="s">
        <v>27</v>
      </c>
      <c r="D179" s="12" t="s">
        <v>27</v>
      </c>
    </row>
    <row r="180" spans="1:4">
      <c r="A180" s="6">
        <v>43279</v>
      </c>
      <c r="B180" s="2">
        <v>1.2487999999999999</v>
      </c>
      <c r="C180" s="12" t="s">
        <v>27</v>
      </c>
      <c r="D180" s="12" t="s">
        <v>27</v>
      </c>
    </row>
    <row r="181" spans="1:4">
      <c r="A181" s="6">
        <v>43280</v>
      </c>
      <c r="B181" s="2">
        <v>1.2487999999999999</v>
      </c>
      <c r="C181" s="12" t="s">
        <v>27</v>
      </c>
      <c r="D181" s="12" t="s">
        <v>27</v>
      </c>
    </row>
    <row r="182" spans="1:4">
      <c r="A182" s="6">
        <v>43281</v>
      </c>
      <c r="B182" s="2">
        <v>1.2487999999999999</v>
      </c>
      <c r="C182" s="12" t="s">
        <v>27</v>
      </c>
      <c r="D182" s="12" t="s">
        <v>27</v>
      </c>
    </row>
    <row r="183" spans="1:4">
      <c r="A183" s="6">
        <v>43282</v>
      </c>
      <c r="B183" s="2">
        <v>1.2487999999999999</v>
      </c>
      <c r="C183" s="12" t="s">
        <v>27</v>
      </c>
      <c r="D183" s="12" t="s">
        <v>27</v>
      </c>
    </row>
    <row r="184" spans="1:4">
      <c r="A184" s="6">
        <v>43283</v>
      </c>
      <c r="B184" s="2">
        <v>1.2487999999999999</v>
      </c>
      <c r="C184" s="12" t="s">
        <v>27</v>
      </c>
      <c r="D184" s="12" t="s">
        <v>27</v>
      </c>
    </row>
    <row r="185" spans="1:4">
      <c r="A185" s="6">
        <v>43284</v>
      </c>
      <c r="B185" s="2">
        <v>1.2736000000000001</v>
      </c>
      <c r="C185" s="12" t="s">
        <v>27</v>
      </c>
      <c r="D185" s="12" t="s">
        <v>27</v>
      </c>
    </row>
    <row r="186" spans="1:4">
      <c r="A186" s="6">
        <v>43285</v>
      </c>
      <c r="B186" s="2">
        <v>1.2736000000000001</v>
      </c>
      <c r="C186" s="12" t="s">
        <v>27</v>
      </c>
      <c r="D186" s="12" t="s">
        <v>27</v>
      </c>
    </row>
    <row r="187" spans="1:4">
      <c r="A187" s="6">
        <v>43286</v>
      </c>
      <c r="B187" s="2">
        <v>1.2736000000000001</v>
      </c>
      <c r="C187" s="12" t="s">
        <v>27</v>
      </c>
      <c r="D187" s="12" t="s">
        <v>27</v>
      </c>
    </row>
    <row r="188" spans="1:4">
      <c r="A188" s="6">
        <v>43287</v>
      </c>
      <c r="B188" s="2">
        <v>1.2736000000000001</v>
      </c>
      <c r="C188" s="12" t="s">
        <v>27</v>
      </c>
      <c r="D188" s="12" t="s">
        <v>27</v>
      </c>
    </row>
    <row r="189" spans="1:4">
      <c r="A189" s="6">
        <v>43288</v>
      </c>
      <c r="B189" s="2">
        <v>1.2736000000000001</v>
      </c>
      <c r="C189" s="12" t="s">
        <v>27</v>
      </c>
      <c r="D189" s="12" t="s">
        <v>27</v>
      </c>
    </row>
    <row r="190" spans="1:4">
      <c r="A190" s="6">
        <v>43289</v>
      </c>
      <c r="B190" s="2">
        <v>1.2736000000000001</v>
      </c>
      <c r="C190" s="12" t="s">
        <v>27</v>
      </c>
      <c r="D190" s="12" t="s">
        <v>27</v>
      </c>
    </row>
    <row r="191" spans="1:4">
      <c r="A191" s="6">
        <v>43290</v>
      </c>
      <c r="B191" s="2">
        <v>1.2736000000000001</v>
      </c>
      <c r="C191" s="12" t="s">
        <v>27</v>
      </c>
      <c r="D191" s="12" t="s">
        <v>27</v>
      </c>
    </row>
    <row r="192" spans="1:4">
      <c r="A192" s="6">
        <v>43291</v>
      </c>
      <c r="B192" s="2">
        <v>1.2736000000000001</v>
      </c>
      <c r="C192" s="12" t="s">
        <v>27</v>
      </c>
      <c r="D192" s="12" t="s">
        <v>27</v>
      </c>
    </row>
    <row r="193" spans="1:4">
      <c r="A193" s="6">
        <v>43292</v>
      </c>
      <c r="B193" s="2">
        <v>1.2694000000000001</v>
      </c>
      <c r="C193" s="12" t="s">
        <v>27</v>
      </c>
      <c r="D193" s="12" t="s">
        <v>27</v>
      </c>
    </row>
    <row r="194" spans="1:4">
      <c r="A194" s="6">
        <v>43293</v>
      </c>
      <c r="B194" s="2">
        <v>1.2694000000000001</v>
      </c>
      <c r="C194" s="12" t="s">
        <v>27</v>
      </c>
      <c r="D194" s="12" t="s">
        <v>27</v>
      </c>
    </row>
    <row r="195" spans="1:4">
      <c r="A195" s="6">
        <v>43294</v>
      </c>
      <c r="B195" s="2">
        <v>1.2694000000000001</v>
      </c>
      <c r="C195" s="12" t="s">
        <v>27</v>
      </c>
      <c r="D195" s="12" t="s">
        <v>27</v>
      </c>
    </row>
    <row r="196" spans="1:4">
      <c r="A196" s="6">
        <v>43295</v>
      </c>
      <c r="B196" s="2">
        <v>1.2694000000000001</v>
      </c>
      <c r="C196" s="12" t="s">
        <v>27</v>
      </c>
      <c r="D196" s="12" t="s">
        <v>27</v>
      </c>
    </row>
    <row r="197" spans="1:4">
      <c r="A197" s="6">
        <v>43296</v>
      </c>
      <c r="B197" s="2">
        <v>1.2694000000000001</v>
      </c>
      <c r="C197" s="12" t="s">
        <v>27</v>
      </c>
      <c r="D197" s="12" t="s">
        <v>27</v>
      </c>
    </row>
    <row r="198" spans="1:4">
      <c r="A198" s="6">
        <v>43297</v>
      </c>
      <c r="B198" s="2">
        <v>1.2694000000000001</v>
      </c>
      <c r="C198" s="12" t="s">
        <v>27</v>
      </c>
      <c r="D198" s="12" t="s">
        <v>27</v>
      </c>
    </row>
    <row r="199" spans="1:4">
      <c r="A199" s="6">
        <v>43298</v>
      </c>
      <c r="B199" s="2">
        <v>1.2694000000000001</v>
      </c>
      <c r="C199" s="12" t="s">
        <v>27</v>
      </c>
      <c r="D199" s="12" t="s">
        <v>27</v>
      </c>
    </row>
    <row r="200" spans="1:4">
      <c r="A200" s="6">
        <v>43299</v>
      </c>
      <c r="B200" s="2">
        <v>1.2694000000000001</v>
      </c>
      <c r="C200" s="12" t="s">
        <v>27</v>
      </c>
      <c r="D200" s="12" t="s">
        <v>27</v>
      </c>
    </row>
    <row r="201" spans="1:4">
      <c r="A201" s="6">
        <v>43300</v>
      </c>
      <c r="B201" s="2">
        <v>1.2537</v>
      </c>
      <c r="C201" s="12" t="s">
        <v>27</v>
      </c>
      <c r="D201" s="12" t="s">
        <v>27</v>
      </c>
    </row>
    <row r="202" spans="1:4">
      <c r="A202" s="6">
        <v>43301</v>
      </c>
      <c r="B202" s="2">
        <v>1.2537</v>
      </c>
      <c r="C202" s="12" t="s">
        <v>27</v>
      </c>
      <c r="D202" s="12" t="s">
        <v>27</v>
      </c>
    </row>
    <row r="203" spans="1:4">
      <c r="A203" s="6">
        <v>43302</v>
      </c>
      <c r="B203" s="2">
        <v>1.2537</v>
      </c>
      <c r="C203" s="12" t="s">
        <v>27</v>
      </c>
      <c r="D203" s="12" t="s">
        <v>27</v>
      </c>
    </row>
    <row r="204" spans="1:4">
      <c r="A204" s="6">
        <v>43303</v>
      </c>
      <c r="B204" s="2">
        <v>1.2537</v>
      </c>
      <c r="C204" s="12" t="s">
        <v>27</v>
      </c>
      <c r="D204" s="12" t="s">
        <v>27</v>
      </c>
    </row>
    <row r="205" spans="1:4">
      <c r="A205" s="6">
        <v>43304</v>
      </c>
      <c r="B205" s="2">
        <v>1.2537</v>
      </c>
      <c r="C205" s="12" t="s">
        <v>27</v>
      </c>
      <c r="D205" s="12" t="s">
        <v>27</v>
      </c>
    </row>
    <row r="206" spans="1:4">
      <c r="A206" s="6">
        <v>43305</v>
      </c>
      <c r="B206" s="2">
        <v>1.2694000000000001</v>
      </c>
      <c r="C206" s="2">
        <v>1.276</v>
      </c>
      <c r="D206" s="2">
        <v>1.5314000000000001</v>
      </c>
    </row>
    <row r="207" spans="1:4">
      <c r="A207" s="6">
        <v>43306</v>
      </c>
      <c r="B207" s="2">
        <v>1.2694000000000001</v>
      </c>
      <c r="C207" s="2">
        <v>1.276</v>
      </c>
      <c r="D207" s="2">
        <v>1.5314000000000001</v>
      </c>
    </row>
    <row r="208" spans="1:4">
      <c r="A208" s="6">
        <v>43307</v>
      </c>
      <c r="B208" s="2">
        <v>1.2694000000000001</v>
      </c>
      <c r="C208" s="2">
        <v>1.276</v>
      </c>
      <c r="D208" s="2">
        <v>1.5314000000000001</v>
      </c>
    </row>
    <row r="209" spans="1:4">
      <c r="A209" s="6">
        <v>43308</v>
      </c>
      <c r="B209" s="2">
        <v>1.2694000000000001</v>
      </c>
      <c r="C209" s="2">
        <v>1.276</v>
      </c>
      <c r="D209" s="2">
        <v>1.5314000000000001</v>
      </c>
    </row>
    <row r="210" spans="1:4">
      <c r="A210" s="6">
        <v>43309</v>
      </c>
      <c r="B210" s="2">
        <v>1.2694000000000001</v>
      </c>
      <c r="C210" s="2">
        <v>1.276</v>
      </c>
      <c r="D210" s="2">
        <v>1.5314000000000001</v>
      </c>
    </row>
    <row r="211" spans="1:4">
      <c r="A211" s="6">
        <v>43310</v>
      </c>
      <c r="B211" s="2">
        <v>1.2694000000000001</v>
      </c>
      <c r="C211" s="2">
        <v>1.276</v>
      </c>
      <c r="D211" s="2">
        <v>1.5314000000000001</v>
      </c>
    </row>
    <row r="212" spans="1:4">
      <c r="A212" s="6">
        <v>43311</v>
      </c>
      <c r="B212" s="2">
        <v>1.2694000000000001</v>
      </c>
      <c r="C212" s="2">
        <v>1.276</v>
      </c>
      <c r="D212" s="2">
        <v>1.5314000000000001</v>
      </c>
    </row>
    <row r="213" spans="1:4">
      <c r="A213" s="6">
        <v>43312</v>
      </c>
      <c r="B213" s="2">
        <v>1.2694000000000001</v>
      </c>
      <c r="C213" s="2">
        <v>1.276</v>
      </c>
      <c r="D213" s="2">
        <v>1.5314000000000001</v>
      </c>
    </row>
    <row r="214" spans="1:4">
      <c r="A214" s="6">
        <v>43313</v>
      </c>
      <c r="B214" s="2">
        <v>1.2826</v>
      </c>
      <c r="C214" s="2">
        <v>1.2892999999999999</v>
      </c>
      <c r="D214" s="2">
        <v>1.5537000000000001</v>
      </c>
    </row>
    <row r="215" spans="1:4">
      <c r="A215" s="6">
        <v>43314</v>
      </c>
      <c r="B215" s="2">
        <v>1.2826</v>
      </c>
      <c r="C215" s="2">
        <v>1.2892999999999999</v>
      </c>
      <c r="D215" s="2">
        <v>1.5537000000000001</v>
      </c>
    </row>
    <row r="216" spans="1:4">
      <c r="A216" s="6">
        <v>43315</v>
      </c>
      <c r="B216" s="2">
        <v>1.2826</v>
      </c>
      <c r="C216" s="2">
        <v>1.2892999999999999</v>
      </c>
      <c r="D216" s="2">
        <v>1.5537000000000001</v>
      </c>
    </row>
    <row r="217" spans="1:4">
      <c r="A217" s="6">
        <v>43316</v>
      </c>
      <c r="B217" s="2">
        <v>1.2826</v>
      </c>
      <c r="C217" s="2">
        <v>1.2892999999999999</v>
      </c>
      <c r="D217" s="2">
        <v>1.5537000000000001</v>
      </c>
    </row>
    <row r="218" spans="1:4">
      <c r="A218" s="6">
        <v>43317</v>
      </c>
      <c r="B218" s="2">
        <v>1.2826</v>
      </c>
      <c r="C218" s="2">
        <v>1.2892999999999999</v>
      </c>
      <c r="D218" s="2">
        <v>1.5537000000000001</v>
      </c>
    </row>
    <row r="219" spans="1:4">
      <c r="A219" s="6">
        <v>43318</v>
      </c>
      <c r="B219" s="2">
        <v>1.2826</v>
      </c>
      <c r="C219" s="2">
        <v>1.2892999999999999</v>
      </c>
      <c r="D219" s="2">
        <v>1.5537000000000001</v>
      </c>
    </row>
    <row r="220" spans="1:4">
      <c r="A220" s="6">
        <v>43319</v>
      </c>
      <c r="B220" s="2">
        <v>1.2826</v>
      </c>
      <c r="C220" s="2">
        <v>1.2892999999999999</v>
      </c>
      <c r="D220" s="2">
        <v>1.5537000000000001</v>
      </c>
    </row>
    <row r="221" spans="1:4">
      <c r="A221" s="6">
        <v>43320</v>
      </c>
      <c r="B221" s="2">
        <v>1.2826</v>
      </c>
      <c r="C221" s="2">
        <v>1.2892999999999999</v>
      </c>
      <c r="D221" s="2">
        <v>1.5537000000000001</v>
      </c>
    </row>
    <row r="222" spans="1:4">
      <c r="A222" s="6">
        <v>43321</v>
      </c>
      <c r="B222" s="2">
        <v>1.2826</v>
      </c>
      <c r="C222" s="2">
        <v>1.2892999999999999</v>
      </c>
      <c r="D222" s="2">
        <v>1.5537000000000001</v>
      </c>
    </row>
    <row r="223" spans="1:4">
      <c r="A223" s="6">
        <v>43322</v>
      </c>
      <c r="B223" s="2">
        <v>1.2751999999999999</v>
      </c>
      <c r="C223" s="2">
        <v>1.2818000000000001</v>
      </c>
      <c r="D223" s="2">
        <v>1.5397000000000001</v>
      </c>
    </row>
    <row r="224" spans="1:4">
      <c r="A224" s="6">
        <v>43323</v>
      </c>
      <c r="B224" s="2">
        <v>1.2751999999999999</v>
      </c>
      <c r="C224" s="2">
        <v>1.2818000000000001</v>
      </c>
      <c r="D224" s="2">
        <v>1.5397000000000001</v>
      </c>
    </row>
    <row r="225" spans="1:4">
      <c r="A225" s="6">
        <v>43324</v>
      </c>
      <c r="B225" s="2">
        <v>1.2751999999999999</v>
      </c>
      <c r="C225" s="2">
        <v>1.2818000000000001</v>
      </c>
      <c r="D225" s="2">
        <v>1.5397000000000001</v>
      </c>
    </row>
    <row r="226" spans="1:4">
      <c r="A226" s="6">
        <v>43325</v>
      </c>
      <c r="B226" s="2">
        <v>1.2751999999999999</v>
      </c>
      <c r="C226" s="2">
        <v>1.2818000000000001</v>
      </c>
      <c r="D226" s="2">
        <v>1.5397000000000001</v>
      </c>
    </row>
    <row r="227" spans="1:4">
      <c r="A227" s="6">
        <v>43326</v>
      </c>
      <c r="B227" s="2">
        <v>1.2751999999999999</v>
      </c>
      <c r="C227" s="2">
        <v>1.2818000000000001</v>
      </c>
      <c r="D227" s="2">
        <v>1.5397000000000001</v>
      </c>
    </row>
    <row r="228" spans="1:4">
      <c r="A228" s="6">
        <v>43327</v>
      </c>
      <c r="B228" s="2">
        <v>1.2751999999999999</v>
      </c>
      <c r="C228" s="2">
        <v>1.2818000000000001</v>
      </c>
      <c r="D228" s="2">
        <v>1.5397000000000001</v>
      </c>
    </row>
    <row r="229" spans="1:4">
      <c r="A229" s="6">
        <v>43328</v>
      </c>
      <c r="B229" s="2">
        <v>1.2751999999999999</v>
      </c>
      <c r="C229" s="2">
        <v>1.2818000000000001</v>
      </c>
      <c r="D229" s="2">
        <v>1.5397000000000001</v>
      </c>
    </row>
    <row r="230" spans="1:4">
      <c r="A230" s="6">
        <v>43329</v>
      </c>
      <c r="B230" s="2">
        <v>1.2751999999999999</v>
      </c>
      <c r="C230" s="2">
        <v>1.2818000000000001</v>
      </c>
      <c r="D230" s="2">
        <v>1.5397000000000001</v>
      </c>
    </row>
    <row r="231" spans="1:4">
      <c r="A231" s="6">
        <v>43330</v>
      </c>
      <c r="B231" s="2">
        <v>1.2751999999999999</v>
      </c>
      <c r="C231" s="2">
        <v>1.2818000000000001</v>
      </c>
      <c r="D231" s="2">
        <v>1.5397000000000001</v>
      </c>
    </row>
    <row r="232" spans="1:4">
      <c r="A232" s="6">
        <v>43331</v>
      </c>
      <c r="B232" s="2">
        <v>1.2751999999999999</v>
      </c>
      <c r="C232" s="2">
        <v>1.2818000000000001</v>
      </c>
      <c r="D232" s="2">
        <v>1.5397000000000001</v>
      </c>
    </row>
    <row r="233" spans="1:4">
      <c r="A233" s="6">
        <v>43332</v>
      </c>
      <c r="B233" s="2">
        <v>1.2751999999999999</v>
      </c>
      <c r="C233" s="2">
        <v>1.2818000000000001</v>
      </c>
      <c r="D233" s="2">
        <v>1.5397000000000001</v>
      </c>
    </row>
    <row r="234" spans="1:4">
      <c r="A234" s="6">
        <v>43333</v>
      </c>
      <c r="B234" s="2">
        <v>1.2809999999999999</v>
      </c>
      <c r="C234" s="2">
        <v>1.2867999999999999</v>
      </c>
      <c r="D234" s="2">
        <v>1.5124</v>
      </c>
    </row>
    <row r="235" spans="1:4">
      <c r="A235" s="6">
        <v>43334</v>
      </c>
      <c r="B235" s="2">
        <v>1.2809999999999999</v>
      </c>
      <c r="C235" s="2">
        <v>1.2867999999999999</v>
      </c>
      <c r="D235" s="2">
        <v>1.5124</v>
      </c>
    </row>
    <row r="236" spans="1:4">
      <c r="A236" s="6">
        <v>43335</v>
      </c>
      <c r="B236" s="2">
        <v>1.2809999999999999</v>
      </c>
      <c r="C236" s="2">
        <v>1.2867999999999999</v>
      </c>
      <c r="D236" s="2">
        <v>1.5124</v>
      </c>
    </row>
    <row r="237" spans="1:4">
      <c r="A237" s="6">
        <v>43336</v>
      </c>
      <c r="B237" s="2">
        <v>1.2809999999999999</v>
      </c>
      <c r="C237" s="2">
        <v>1.2867999999999999</v>
      </c>
      <c r="D237" s="2">
        <v>1.5124</v>
      </c>
    </row>
    <row r="238" spans="1:4">
      <c r="A238" s="6">
        <v>43337</v>
      </c>
      <c r="B238" s="2">
        <v>1.2809999999999999</v>
      </c>
      <c r="C238" s="2">
        <v>1.2867999999999999</v>
      </c>
      <c r="D238" s="2">
        <v>1.5124</v>
      </c>
    </row>
    <row r="239" spans="1:4">
      <c r="A239" s="6">
        <v>43338</v>
      </c>
      <c r="B239" s="2">
        <v>1.2809999999999999</v>
      </c>
      <c r="C239" s="2">
        <v>1.2867999999999999</v>
      </c>
      <c r="D239" s="2">
        <v>1.5124</v>
      </c>
    </row>
    <row r="240" spans="1:4">
      <c r="A240" s="6">
        <v>43339</v>
      </c>
      <c r="B240" s="2">
        <v>1.2809999999999999</v>
      </c>
      <c r="C240" s="2">
        <v>1.2867999999999999</v>
      </c>
      <c r="D240" s="2">
        <v>1.5124</v>
      </c>
    </row>
    <row r="241" spans="1:4">
      <c r="A241" s="6">
        <v>43340</v>
      </c>
      <c r="B241" s="2">
        <v>1.2809999999999999</v>
      </c>
      <c r="C241" s="2">
        <v>1.2867999999999999</v>
      </c>
      <c r="D241" s="2">
        <v>1.5124</v>
      </c>
    </row>
    <row r="242" spans="1:4">
      <c r="A242" s="6">
        <v>43341</v>
      </c>
      <c r="B242" s="2">
        <v>1.2809999999999999</v>
      </c>
      <c r="C242" s="2">
        <v>1.2867999999999999</v>
      </c>
      <c r="D242" s="2">
        <v>1.5124</v>
      </c>
    </row>
    <row r="243" spans="1:4">
      <c r="A243" s="6">
        <v>43342</v>
      </c>
      <c r="B243" s="2">
        <v>1.2809999999999999</v>
      </c>
      <c r="C243" s="2">
        <v>1.2867999999999999</v>
      </c>
      <c r="D243" s="2">
        <v>1.5124</v>
      </c>
    </row>
    <row r="244" spans="1:4">
      <c r="A244" s="6">
        <v>43343</v>
      </c>
      <c r="B244" s="2">
        <v>1.2942</v>
      </c>
      <c r="C244" s="2">
        <v>1.3</v>
      </c>
      <c r="D244" s="2">
        <v>1.5206999999999999</v>
      </c>
    </row>
    <row r="245" spans="1:4">
      <c r="A245" s="6">
        <v>43344</v>
      </c>
      <c r="B245" s="2">
        <v>1.2942</v>
      </c>
      <c r="C245" s="2">
        <v>1.3</v>
      </c>
      <c r="D245" s="2">
        <v>1.5206999999999999</v>
      </c>
    </row>
    <row r="246" spans="1:4">
      <c r="A246" s="6">
        <v>43345</v>
      </c>
      <c r="B246" s="2">
        <v>1.2942</v>
      </c>
      <c r="C246" s="2">
        <v>1.3</v>
      </c>
      <c r="D246" s="2">
        <v>1.5206999999999999</v>
      </c>
    </row>
    <row r="247" spans="1:4">
      <c r="A247" s="6">
        <v>43346</v>
      </c>
      <c r="B247" s="2">
        <v>1.2942</v>
      </c>
      <c r="C247" s="2">
        <v>1.3</v>
      </c>
      <c r="D247" s="2">
        <v>1.5206999999999999</v>
      </c>
    </row>
    <row r="248" spans="1:4">
      <c r="A248" s="6">
        <v>43347</v>
      </c>
      <c r="B248" s="2">
        <v>1.2942</v>
      </c>
      <c r="C248" s="2">
        <v>1.3</v>
      </c>
      <c r="D248" s="2">
        <v>1.5206999999999999</v>
      </c>
    </row>
    <row r="249" spans="1:4">
      <c r="A249" s="6">
        <v>43348</v>
      </c>
      <c r="B249" s="2">
        <v>1.2942</v>
      </c>
      <c r="C249" s="2">
        <v>1.3</v>
      </c>
      <c r="D249" s="2">
        <v>1.5206999999999999</v>
      </c>
    </row>
    <row r="250" spans="1:4">
      <c r="A250" s="6">
        <v>43349</v>
      </c>
      <c r="B250" s="2">
        <v>1.2942</v>
      </c>
      <c r="C250" s="2">
        <v>1.3</v>
      </c>
      <c r="D250" s="2">
        <v>1.5206999999999999</v>
      </c>
    </row>
    <row r="251" spans="1:4">
      <c r="A251" s="6">
        <v>43350</v>
      </c>
      <c r="B251" s="2">
        <v>1.3017000000000001</v>
      </c>
      <c r="C251" s="2">
        <v>1.3066</v>
      </c>
      <c r="D251" s="18">
        <v>1.5148999999999999</v>
      </c>
    </row>
    <row r="252" spans="1:4">
      <c r="A252" s="6">
        <v>43351</v>
      </c>
      <c r="B252" s="2">
        <v>1.3017000000000001</v>
      </c>
      <c r="C252" s="2">
        <v>1.3066</v>
      </c>
      <c r="D252" s="18">
        <v>1.5148999999999999</v>
      </c>
    </row>
    <row r="253" spans="1:4">
      <c r="A253" s="6">
        <v>43352</v>
      </c>
      <c r="B253" s="2">
        <v>1.3017000000000001</v>
      </c>
      <c r="C253" s="2">
        <v>1.3066</v>
      </c>
      <c r="D253" s="18">
        <v>1.5148999999999999</v>
      </c>
    </row>
    <row r="254" spans="1:4">
      <c r="A254" s="6">
        <v>43353</v>
      </c>
      <c r="B254" s="2">
        <v>1.3017000000000001</v>
      </c>
      <c r="C254" s="2">
        <v>1.3066</v>
      </c>
      <c r="D254" s="18">
        <v>1.5148999999999999</v>
      </c>
    </row>
    <row r="255" spans="1:4">
      <c r="A255" s="6">
        <v>43354</v>
      </c>
      <c r="B255" s="2">
        <v>1.3017000000000001</v>
      </c>
      <c r="C255" s="2">
        <v>1.3066</v>
      </c>
      <c r="D255" s="18">
        <v>1.5148999999999999</v>
      </c>
    </row>
    <row r="256" spans="1:4">
      <c r="A256" s="6">
        <v>43355</v>
      </c>
      <c r="B256" s="2">
        <v>1.3017000000000001</v>
      </c>
      <c r="C256" s="2">
        <v>1.3066</v>
      </c>
      <c r="D256" s="18">
        <v>1.5148999999999999</v>
      </c>
    </row>
    <row r="257" spans="1:4">
      <c r="A257" s="6">
        <v>43356</v>
      </c>
      <c r="B257" s="2">
        <v>1.3017000000000001</v>
      </c>
      <c r="C257" s="2">
        <v>1.3066</v>
      </c>
      <c r="D257" s="18">
        <v>1.5148999999999999</v>
      </c>
    </row>
    <row r="258" spans="1:4">
      <c r="A258" s="6">
        <v>43357</v>
      </c>
      <c r="B258" s="2">
        <v>1.3017000000000001</v>
      </c>
      <c r="C258" s="2">
        <v>1.3066</v>
      </c>
      <c r="D258" s="18">
        <v>1.5148999999999999</v>
      </c>
    </row>
    <row r="259" spans="1:4">
      <c r="A259" s="6">
        <v>43358</v>
      </c>
      <c r="B259" s="2">
        <v>1.3017000000000001</v>
      </c>
      <c r="C259" s="2">
        <v>1.3066</v>
      </c>
      <c r="D259" s="18">
        <v>1.5148999999999999</v>
      </c>
    </row>
    <row r="260" spans="1:4">
      <c r="A260" s="6">
        <v>43359</v>
      </c>
      <c r="B260" s="2">
        <v>1.3017000000000001</v>
      </c>
      <c r="C260" s="2">
        <v>1.3066</v>
      </c>
      <c r="D260" s="18">
        <v>1.5148999999999999</v>
      </c>
    </row>
    <row r="261" spans="1:4">
      <c r="A261" s="6">
        <v>43360</v>
      </c>
      <c r="B261" s="2">
        <v>1.3017000000000001</v>
      </c>
      <c r="C261" s="2">
        <v>1.3066</v>
      </c>
      <c r="D261" s="18">
        <v>1.5148999999999999</v>
      </c>
    </row>
    <row r="262" spans="1:4">
      <c r="A262" s="6">
        <v>43361</v>
      </c>
      <c r="B262" s="2">
        <v>1.3017000000000001</v>
      </c>
      <c r="C262" s="2">
        <v>1.3066</v>
      </c>
      <c r="D262" s="18">
        <v>1.5148999999999999</v>
      </c>
    </row>
    <row r="263" spans="1:4">
      <c r="A263" s="6">
        <v>43362</v>
      </c>
      <c r="B263" s="2">
        <v>1.3017000000000001</v>
      </c>
      <c r="C263" s="2">
        <v>1.3066</v>
      </c>
      <c r="D263" s="18">
        <v>1.5148999999999999</v>
      </c>
    </row>
    <row r="264" spans="1:4">
      <c r="A264" s="6">
        <v>43363</v>
      </c>
      <c r="B264" s="2">
        <v>1.3017000000000001</v>
      </c>
      <c r="C264" s="2">
        <v>1.3066</v>
      </c>
      <c r="D264" s="18">
        <v>1.5148999999999999</v>
      </c>
    </row>
    <row r="265" spans="1:4">
      <c r="A265" s="6">
        <v>43364</v>
      </c>
      <c r="B265" s="2">
        <v>1.2949999999999999</v>
      </c>
      <c r="C265" s="2">
        <v>1.3</v>
      </c>
      <c r="D265" s="18">
        <v>1.4934000000000001</v>
      </c>
    </row>
    <row r="266" spans="1:4">
      <c r="A266" s="6">
        <v>43365</v>
      </c>
      <c r="B266" s="2">
        <v>1.2949999999999999</v>
      </c>
      <c r="C266" s="2">
        <v>1.3</v>
      </c>
      <c r="D266" s="18">
        <v>1.4934000000000001</v>
      </c>
    </row>
    <row r="267" spans="1:4">
      <c r="A267" s="6">
        <v>43366</v>
      </c>
      <c r="B267" s="2">
        <v>1.2949999999999999</v>
      </c>
      <c r="C267" s="2">
        <v>1.3</v>
      </c>
      <c r="D267" s="18">
        <v>1.4934000000000001</v>
      </c>
    </row>
    <row r="268" spans="1:4">
      <c r="A268" s="6">
        <v>43367</v>
      </c>
      <c r="B268" s="2">
        <v>1.2949999999999999</v>
      </c>
      <c r="C268" s="2">
        <v>1.3</v>
      </c>
      <c r="D268" s="18">
        <v>1.4934000000000001</v>
      </c>
    </row>
    <row r="269" spans="1:4">
      <c r="A269" s="6">
        <v>43368</v>
      </c>
      <c r="B269" s="2">
        <v>1.2949999999999999</v>
      </c>
      <c r="C269" s="2">
        <v>1.3</v>
      </c>
      <c r="D269" s="18">
        <v>1.4934000000000001</v>
      </c>
    </row>
    <row r="270" spans="1:4">
      <c r="A270" s="6">
        <v>43369</v>
      </c>
      <c r="B270" s="2">
        <v>1.2949999999999999</v>
      </c>
      <c r="C270" s="2">
        <v>1.3</v>
      </c>
      <c r="D270" s="18">
        <v>1.4934000000000001</v>
      </c>
    </row>
    <row r="271" spans="1:4">
      <c r="A271" s="6">
        <v>43370</v>
      </c>
      <c r="B271" s="2">
        <v>1.2949999999999999</v>
      </c>
      <c r="C271" s="2">
        <v>1.3</v>
      </c>
      <c r="D271" s="18">
        <v>1.4934000000000001</v>
      </c>
    </row>
    <row r="272" spans="1:4">
      <c r="A272" s="6">
        <v>43371</v>
      </c>
      <c r="B272" s="2">
        <v>1.2949999999999999</v>
      </c>
      <c r="C272" s="2">
        <v>1.3</v>
      </c>
      <c r="D272" s="18">
        <v>1.4934000000000001</v>
      </c>
    </row>
    <row r="273" spans="1:4">
      <c r="A273" s="6">
        <v>43372</v>
      </c>
      <c r="B273" s="2">
        <v>1.2949999999999999</v>
      </c>
      <c r="C273" s="2">
        <v>1.3</v>
      </c>
      <c r="D273" s="18">
        <v>1.4934000000000001</v>
      </c>
    </row>
    <row r="274" spans="1:4">
      <c r="A274" s="6">
        <v>43373</v>
      </c>
      <c r="B274" s="2">
        <v>1.2949999999999999</v>
      </c>
      <c r="C274" s="2">
        <v>1.3</v>
      </c>
      <c r="D274" s="18">
        <v>1.4934000000000001</v>
      </c>
    </row>
    <row r="275" spans="1:4">
      <c r="A275" s="6">
        <v>43374</v>
      </c>
      <c r="B275" s="2">
        <v>1.2949999999999999</v>
      </c>
      <c r="C275" s="2">
        <v>1.3</v>
      </c>
      <c r="D275" s="18">
        <v>1.4934000000000001</v>
      </c>
    </row>
    <row r="276" spans="1:4">
      <c r="A276" s="6">
        <v>43375</v>
      </c>
      <c r="B276" s="2">
        <v>1.3298000000000001</v>
      </c>
      <c r="C276" s="2">
        <v>1.3339000000000001</v>
      </c>
      <c r="D276" s="18">
        <v>1.5074000000000001</v>
      </c>
    </row>
    <row r="277" spans="1:4">
      <c r="A277" s="6">
        <v>43376</v>
      </c>
      <c r="B277" s="2">
        <v>1.3298000000000001</v>
      </c>
      <c r="C277" s="2">
        <v>1.3339000000000001</v>
      </c>
      <c r="D277" s="18">
        <v>1.5074000000000001</v>
      </c>
    </row>
    <row r="278" spans="1:4">
      <c r="A278" s="6">
        <v>43377</v>
      </c>
      <c r="B278" s="2">
        <v>1.3298000000000001</v>
      </c>
      <c r="C278" s="2">
        <v>1.3339000000000001</v>
      </c>
      <c r="D278" s="18">
        <v>1.5074000000000001</v>
      </c>
    </row>
    <row r="279" spans="1:4">
      <c r="A279" s="6">
        <v>43378</v>
      </c>
      <c r="B279" s="2">
        <v>1.3298000000000001</v>
      </c>
      <c r="C279" s="2">
        <v>1.3339000000000001</v>
      </c>
      <c r="D279" s="18">
        <v>1.5074000000000001</v>
      </c>
    </row>
    <row r="280" spans="1:4">
      <c r="A280" s="6">
        <v>43379</v>
      </c>
      <c r="B280" s="2">
        <v>1.3298000000000001</v>
      </c>
      <c r="C280" s="2">
        <v>1.3339000000000001</v>
      </c>
      <c r="D280" s="18">
        <v>1.5074000000000001</v>
      </c>
    </row>
    <row r="281" spans="1:4">
      <c r="A281" s="6">
        <v>43380</v>
      </c>
      <c r="B281" s="2">
        <v>1.3298000000000001</v>
      </c>
      <c r="C281" s="2">
        <v>1.3339000000000001</v>
      </c>
      <c r="D281" s="18">
        <v>1.5074000000000001</v>
      </c>
    </row>
    <row r="282" spans="1:4">
      <c r="A282" s="6">
        <v>43381</v>
      </c>
      <c r="B282" s="2">
        <v>1.3298000000000001</v>
      </c>
      <c r="C282" s="2">
        <v>1.3339000000000001</v>
      </c>
      <c r="D282" s="18">
        <v>1.5074000000000001</v>
      </c>
    </row>
    <row r="283" spans="1:4">
      <c r="A283" s="6">
        <v>43382</v>
      </c>
      <c r="B283" s="2">
        <v>1.3504</v>
      </c>
      <c r="C283" s="2">
        <v>1.3562000000000001</v>
      </c>
      <c r="D283" s="18">
        <v>1.5851</v>
      </c>
    </row>
    <row r="284" spans="1:4">
      <c r="A284" s="6">
        <v>43383</v>
      </c>
      <c r="B284" s="2">
        <v>1.3504</v>
      </c>
      <c r="C284" s="2">
        <v>1.3562000000000001</v>
      </c>
      <c r="D284" s="18">
        <v>1.5851</v>
      </c>
    </row>
    <row r="285" spans="1:4">
      <c r="A285" s="6">
        <v>43384</v>
      </c>
      <c r="B285" s="2">
        <v>1.3504</v>
      </c>
      <c r="C285" s="2">
        <v>1.3562000000000001</v>
      </c>
      <c r="D285" s="18">
        <v>1.5851</v>
      </c>
    </row>
    <row r="286" spans="1:4">
      <c r="A286" s="6">
        <v>43385</v>
      </c>
      <c r="B286" s="2">
        <v>1.3504</v>
      </c>
      <c r="C286" s="2">
        <v>1.3562000000000001</v>
      </c>
      <c r="D286" s="18">
        <v>1.5851</v>
      </c>
    </row>
    <row r="287" spans="1:4">
      <c r="A287" s="6">
        <v>43386</v>
      </c>
      <c r="B287" s="2">
        <v>1.3504</v>
      </c>
      <c r="C287" s="2">
        <v>1.3562000000000001</v>
      </c>
      <c r="D287" s="18">
        <v>1.5851</v>
      </c>
    </row>
    <row r="288" spans="1:4">
      <c r="A288" s="6">
        <v>43387</v>
      </c>
      <c r="B288" s="2">
        <v>1.3504</v>
      </c>
      <c r="C288" s="2">
        <v>1.3562000000000001</v>
      </c>
      <c r="D288" s="18">
        <v>1.5851</v>
      </c>
    </row>
    <row r="289" spans="1:4">
      <c r="A289" s="6">
        <v>43388</v>
      </c>
      <c r="B289" s="2">
        <v>1.3504</v>
      </c>
      <c r="C289" s="2">
        <v>1.3562000000000001</v>
      </c>
      <c r="D289" s="18">
        <v>1.5851</v>
      </c>
    </row>
    <row r="290" spans="1:4">
      <c r="A290" s="6">
        <v>43389</v>
      </c>
      <c r="B290" s="2">
        <v>1.3504</v>
      </c>
      <c r="C290" s="2">
        <v>1.3562000000000001</v>
      </c>
      <c r="D290" s="18">
        <v>1.5851</v>
      </c>
    </row>
    <row r="291" spans="1:4">
      <c r="A291" s="6">
        <v>43390</v>
      </c>
      <c r="B291" s="2">
        <v>1.3289</v>
      </c>
      <c r="C291" s="2">
        <v>1.3339000000000001</v>
      </c>
      <c r="D291" s="18">
        <v>1.5455000000000001</v>
      </c>
    </row>
    <row r="292" spans="1:4">
      <c r="A292" s="6">
        <v>43391</v>
      </c>
      <c r="B292" s="2">
        <v>1.3289</v>
      </c>
      <c r="C292" s="2">
        <v>1.3339000000000001</v>
      </c>
      <c r="D292" s="18">
        <v>1.5455000000000001</v>
      </c>
    </row>
    <row r="293" spans="1:4">
      <c r="A293" s="6">
        <v>43392</v>
      </c>
      <c r="B293" s="2">
        <v>1.3289</v>
      </c>
      <c r="C293" s="2">
        <v>1.3339000000000001</v>
      </c>
      <c r="D293" s="18">
        <v>1.5455000000000001</v>
      </c>
    </row>
    <row r="294" spans="1:4">
      <c r="A294" s="6">
        <v>43393</v>
      </c>
      <c r="B294" s="2">
        <v>1.3289</v>
      </c>
      <c r="C294" s="2">
        <v>1.3339000000000001</v>
      </c>
      <c r="D294" s="18">
        <v>1.5455000000000001</v>
      </c>
    </row>
    <row r="295" spans="1:4">
      <c r="A295" s="6">
        <v>43394</v>
      </c>
      <c r="B295" s="2">
        <v>1.3289</v>
      </c>
      <c r="C295" s="2">
        <v>1.3339000000000001</v>
      </c>
      <c r="D295" s="18">
        <v>1.5455000000000001</v>
      </c>
    </row>
    <row r="296" spans="1:4">
      <c r="A296" s="6">
        <v>43395</v>
      </c>
      <c r="B296" s="2">
        <v>1.3289</v>
      </c>
      <c r="C296" s="2">
        <v>1.3339000000000001</v>
      </c>
      <c r="D296" s="18">
        <v>1.5455000000000001</v>
      </c>
    </row>
    <row r="297" spans="1:4">
      <c r="A297" s="6">
        <v>43396</v>
      </c>
      <c r="B297" s="2">
        <v>1.3289</v>
      </c>
      <c r="C297" s="2">
        <v>1.3339000000000001</v>
      </c>
      <c r="D297" s="18">
        <v>1.5455000000000001</v>
      </c>
    </row>
    <row r="298" spans="1:4">
      <c r="A298" s="6">
        <v>43397</v>
      </c>
      <c r="B298" s="2">
        <v>1.3289</v>
      </c>
      <c r="C298" s="2">
        <v>1.3339000000000001</v>
      </c>
      <c r="D298" s="18">
        <v>1.5455000000000001</v>
      </c>
    </row>
    <row r="299" spans="1:4">
      <c r="A299" s="6">
        <v>43398</v>
      </c>
      <c r="B299" s="2">
        <v>1.3289</v>
      </c>
      <c r="C299" s="2">
        <v>1.3339000000000001</v>
      </c>
      <c r="D299" s="18">
        <v>1.5455000000000001</v>
      </c>
    </row>
    <row r="300" spans="1:4">
      <c r="A300" s="6">
        <v>43399</v>
      </c>
      <c r="B300" s="2">
        <v>1.3289</v>
      </c>
      <c r="C300" s="2">
        <v>1.3339000000000001</v>
      </c>
      <c r="D300" s="18">
        <v>1.5455000000000001</v>
      </c>
    </row>
    <row r="301" spans="1:4">
      <c r="A301" s="6">
        <v>43400</v>
      </c>
      <c r="B301" s="2">
        <v>1.3289</v>
      </c>
      <c r="C301" s="2">
        <v>1.3339000000000001</v>
      </c>
      <c r="D301" s="18">
        <v>1.5455000000000001</v>
      </c>
    </row>
    <row r="302" spans="1:4">
      <c r="A302" s="6">
        <v>43401</v>
      </c>
      <c r="B302" s="2">
        <v>1.3289</v>
      </c>
      <c r="C302" s="2">
        <v>1.3339000000000001</v>
      </c>
      <c r="D302" s="18">
        <v>1.5455000000000001</v>
      </c>
    </row>
    <row r="303" spans="1:4">
      <c r="A303" s="6">
        <v>43402</v>
      </c>
      <c r="B303" s="2">
        <v>1.3289</v>
      </c>
      <c r="C303" s="2">
        <v>1.3339000000000001</v>
      </c>
      <c r="D303" s="18">
        <v>1.5455000000000001</v>
      </c>
    </row>
    <row r="304" spans="1:4">
      <c r="A304" s="6">
        <v>43403</v>
      </c>
      <c r="B304" s="2">
        <v>1.3289</v>
      </c>
      <c r="C304" s="2">
        <v>1.3339000000000001</v>
      </c>
      <c r="D304" s="2">
        <v>1.5455000000000001</v>
      </c>
    </row>
    <row r="305" spans="1:4">
      <c r="A305" s="6">
        <v>43404</v>
      </c>
      <c r="B305" s="2">
        <v>1.3289</v>
      </c>
      <c r="C305" s="2">
        <v>1.3339000000000001</v>
      </c>
      <c r="D305" s="2">
        <v>1.5455000000000001</v>
      </c>
    </row>
    <row r="306" spans="1:4">
      <c r="A306" s="6">
        <v>43405</v>
      </c>
      <c r="B306" s="2">
        <v>1.3488</v>
      </c>
      <c r="C306" s="2">
        <v>1.3612</v>
      </c>
      <c r="D306" s="3">
        <v>1.8347</v>
      </c>
    </row>
    <row r="307" spans="1:4">
      <c r="A307" s="6">
        <v>43406</v>
      </c>
      <c r="B307" s="2">
        <v>1.3488</v>
      </c>
      <c r="C307" s="2">
        <v>1.3612</v>
      </c>
      <c r="D307" s="3">
        <v>1.8347</v>
      </c>
    </row>
    <row r="308" spans="1:4">
      <c r="A308" s="6">
        <v>43407</v>
      </c>
      <c r="B308" s="2">
        <v>1.3488</v>
      </c>
      <c r="C308" s="2">
        <v>1.3612</v>
      </c>
      <c r="D308" s="3">
        <v>1.8347</v>
      </c>
    </row>
    <row r="309" spans="1:4">
      <c r="A309" s="6">
        <v>43408</v>
      </c>
      <c r="B309" s="2">
        <v>1.3488</v>
      </c>
      <c r="C309" s="2">
        <v>1.3612</v>
      </c>
      <c r="D309" s="3">
        <v>1.8347</v>
      </c>
    </row>
    <row r="310" spans="1:4">
      <c r="A310" s="6">
        <v>43409</v>
      </c>
      <c r="B310" s="2">
        <v>1.3488</v>
      </c>
      <c r="C310" s="2">
        <v>1.3612</v>
      </c>
      <c r="D310" s="3">
        <v>1.8347</v>
      </c>
    </row>
    <row r="311" spans="1:4">
      <c r="A311" s="6">
        <v>43410</v>
      </c>
      <c r="B311" s="2">
        <v>1.3488</v>
      </c>
      <c r="C311" s="2">
        <v>1.3612</v>
      </c>
      <c r="D311" s="3">
        <v>1.8347</v>
      </c>
    </row>
    <row r="312" spans="1:4">
      <c r="A312" s="6">
        <v>43411</v>
      </c>
      <c r="B312" s="2">
        <v>1.3488</v>
      </c>
      <c r="C312" s="2">
        <v>1.3612</v>
      </c>
      <c r="D312" s="3">
        <v>1.8347</v>
      </c>
    </row>
    <row r="313" spans="1:4">
      <c r="A313" s="6">
        <v>43412</v>
      </c>
      <c r="B313" s="2">
        <v>1.3313999999999999</v>
      </c>
      <c r="C313" s="2">
        <v>1.3463000000000001</v>
      </c>
      <c r="D313" s="3">
        <v>1.8711</v>
      </c>
    </row>
    <row r="314" spans="1:4">
      <c r="A314" s="6">
        <v>43413</v>
      </c>
      <c r="B314" s="2">
        <v>1.3313999999999999</v>
      </c>
      <c r="C314" s="2">
        <v>1.3463000000000001</v>
      </c>
      <c r="D314" s="3">
        <v>1.8711</v>
      </c>
    </row>
    <row r="315" spans="1:4">
      <c r="A315" s="6">
        <v>43414</v>
      </c>
      <c r="B315" s="2">
        <v>1.3313999999999999</v>
      </c>
      <c r="C315" s="2">
        <v>1.3463000000000001</v>
      </c>
      <c r="D315" s="3">
        <v>1.8711</v>
      </c>
    </row>
    <row r="316" spans="1:4">
      <c r="A316" s="6">
        <v>43415</v>
      </c>
      <c r="B316" s="2">
        <v>1.3313999999999999</v>
      </c>
      <c r="C316" s="2">
        <v>1.3463000000000001</v>
      </c>
      <c r="D316" s="3">
        <v>1.8711</v>
      </c>
    </row>
    <row r="317" spans="1:4">
      <c r="A317" s="6">
        <v>43416</v>
      </c>
      <c r="B317" s="2">
        <v>1.3313999999999999</v>
      </c>
      <c r="C317" s="2">
        <v>1.3463000000000001</v>
      </c>
      <c r="D317" s="3">
        <v>1.8711</v>
      </c>
    </row>
    <row r="318" spans="1:4">
      <c r="A318" s="6">
        <v>43417</v>
      </c>
      <c r="B318" s="2">
        <v>1.3313999999999999</v>
      </c>
      <c r="C318" s="2">
        <v>1.3463000000000001</v>
      </c>
      <c r="D318" s="3">
        <v>1.8711</v>
      </c>
    </row>
    <row r="319" spans="1:4">
      <c r="A319" s="6">
        <v>43418</v>
      </c>
      <c r="B319" s="2">
        <v>1.3313999999999999</v>
      </c>
      <c r="C319" s="2">
        <v>1.3463000000000001</v>
      </c>
      <c r="D319" s="3">
        <v>1.8711</v>
      </c>
    </row>
    <row r="320" spans="1:4">
      <c r="A320" s="6">
        <v>43419</v>
      </c>
      <c r="B320" s="2">
        <v>1.3313999999999999</v>
      </c>
      <c r="C320" s="2">
        <v>1.3463000000000001</v>
      </c>
      <c r="D320" s="3">
        <v>1.8711</v>
      </c>
    </row>
    <row r="321" spans="1:4">
      <c r="A321" s="6">
        <v>43420</v>
      </c>
      <c r="B321" s="2">
        <v>1.3313999999999999</v>
      </c>
      <c r="C321" s="2">
        <v>1.3463000000000001</v>
      </c>
      <c r="D321" s="3">
        <v>1.8711</v>
      </c>
    </row>
    <row r="322" spans="1:4">
      <c r="A322" s="6">
        <v>43421</v>
      </c>
      <c r="B322" s="2">
        <v>1.3313999999999999</v>
      </c>
      <c r="C322" s="2">
        <v>1.3463000000000001</v>
      </c>
      <c r="D322" s="3">
        <v>1.8711</v>
      </c>
    </row>
    <row r="323" spans="1:4">
      <c r="A323" s="6">
        <v>43422</v>
      </c>
      <c r="B323" s="2">
        <v>1.3313999999999999</v>
      </c>
      <c r="C323" s="2">
        <v>1.3463000000000001</v>
      </c>
      <c r="D323" s="3">
        <v>1.8711</v>
      </c>
    </row>
    <row r="324" spans="1:4">
      <c r="A324" s="6">
        <v>43423</v>
      </c>
      <c r="B324" s="2">
        <v>1.3313999999999999</v>
      </c>
      <c r="C324" s="2">
        <v>1.3463000000000001</v>
      </c>
      <c r="D324" s="3">
        <v>1.8711</v>
      </c>
    </row>
    <row r="325" spans="1:4">
      <c r="A325" s="6">
        <v>43424</v>
      </c>
      <c r="B325" s="2">
        <v>1.3313999999999999</v>
      </c>
      <c r="C325" s="2">
        <v>1.3463000000000001</v>
      </c>
      <c r="D325" s="3">
        <v>1.8711</v>
      </c>
    </row>
    <row r="326" spans="1:4">
      <c r="A326" s="6">
        <v>43425</v>
      </c>
      <c r="B326" s="2">
        <v>1.3313999999999999</v>
      </c>
      <c r="C326" s="2">
        <v>1.3463000000000001</v>
      </c>
      <c r="D326" s="3">
        <v>1.8711</v>
      </c>
    </row>
    <row r="327" spans="1:4">
      <c r="A327" s="6">
        <v>43426</v>
      </c>
      <c r="B327" s="2">
        <v>1.3032999999999999</v>
      </c>
      <c r="C327" s="2">
        <v>1.3214999999999999</v>
      </c>
      <c r="D327" s="3">
        <v>1.9388000000000001</v>
      </c>
    </row>
    <row r="328" spans="1:4">
      <c r="A328" s="6">
        <v>43427</v>
      </c>
      <c r="B328" s="2">
        <v>1.3032999999999999</v>
      </c>
      <c r="C328" s="2">
        <v>1.3214999999999999</v>
      </c>
      <c r="D328" s="3">
        <v>1.9388000000000001</v>
      </c>
    </row>
    <row r="329" spans="1:4">
      <c r="A329" s="6">
        <v>43428</v>
      </c>
      <c r="B329" s="2">
        <v>1.3032999999999999</v>
      </c>
      <c r="C329" s="2">
        <v>1.3214999999999999</v>
      </c>
      <c r="D329" s="3">
        <v>1.9388000000000001</v>
      </c>
    </row>
    <row r="330" spans="1:4">
      <c r="A330" s="6">
        <v>43429</v>
      </c>
      <c r="B330" s="2">
        <v>1.3032999999999999</v>
      </c>
      <c r="C330" s="2">
        <v>1.3214999999999999</v>
      </c>
      <c r="D330" s="3">
        <v>1.9388000000000001</v>
      </c>
    </row>
    <row r="331" spans="1:4">
      <c r="A331" s="6">
        <v>43430</v>
      </c>
      <c r="B331" s="2">
        <v>1.3032999999999999</v>
      </c>
      <c r="C331" s="2">
        <v>1.3214999999999999</v>
      </c>
      <c r="D331" s="3">
        <v>1.9388000000000001</v>
      </c>
    </row>
    <row r="332" spans="1:4">
      <c r="A332" s="6">
        <v>43431</v>
      </c>
      <c r="B332" s="2">
        <v>1.3032999999999999</v>
      </c>
      <c r="C332" s="2">
        <v>1.3214999999999999</v>
      </c>
      <c r="D332" s="3">
        <v>1.9388000000000001</v>
      </c>
    </row>
    <row r="333" spans="1:4">
      <c r="A333" s="6">
        <v>43432</v>
      </c>
      <c r="B333" s="2">
        <v>1.3032999999999999</v>
      </c>
      <c r="C333" s="2">
        <v>1.3214999999999999</v>
      </c>
      <c r="D333" s="3">
        <v>1.9388000000000001</v>
      </c>
    </row>
    <row r="334" spans="1:4">
      <c r="A334" s="6">
        <v>43433</v>
      </c>
      <c r="B334" s="2">
        <v>1.2793000000000001</v>
      </c>
      <c r="C334" s="2">
        <v>1.2967</v>
      </c>
      <c r="D334" s="3">
        <v>1.9149</v>
      </c>
    </row>
    <row r="335" spans="1:4">
      <c r="A335" s="6">
        <v>43434</v>
      </c>
      <c r="B335" s="2">
        <v>1.2793000000000001</v>
      </c>
      <c r="C335" s="2">
        <v>1.2967</v>
      </c>
      <c r="D335" s="3">
        <v>1.9149</v>
      </c>
    </row>
    <row r="336" spans="1:4">
      <c r="A336" s="6">
        <v>43435</v>
      </c>
      <c r="B336" s="2">
        <v>1.2793000000000001</v>
      </c>
      <c r="C336" s="2">
        <v>1.2967</v>
      </c>
      <c r="D336" s="3">
        <v>1.9149</v>
      </c>
    </row>
    <row r="337" spans="1:4">
      <c r="A337" s="6">
        <v>43436</v>
      </c>
      <c r="B337" s="2">
        <v>1.2793000000000001</v>
      </c>
      <c r="C337" s="2">
        <v>1.2967</v>
      </c>
      <c r="D337" s="3">
        <v>1.9149</v>
      </c>
    </row>
    <row r="338" spans="1:4">
      <c r="A338" s="6">
        <v>43437</v>
      </c>
      <c r="B338" s="2">
        <v>1.2793000000000001</v>
      </c>
      <c r="C338" s="2">
        <v>1.2967</v>
      </c>
      <c r="D338" s="3">
        <v>1.9149</v>
      </c>
    </row>
    <row r="339" spans="1:4">
      <c r="A339" s="6">
        <v>43438</v>
      </c>
      <c r="B339" s="2">
        <v>1.2793000000000001</v>
      </c>
      <c r="C339" s="2">
        <v>1.2967</v>
      </c>
      <c r="D339" s="3">
        <v>1.9149</v>
      </c>
    </row>
    <row r="340" spans="1:4">
      <c r="A340" s="6">
        <v>43439</v>
      </c>
      <c r="B340" s="2">
        <v>1.2793000000000001</v>
      </c>
      <c r="C340" s="2">
        <v>1.2967</v>
      </c>
      <c r="D340" s="3">
        <v>1.9149</v>
      </c>
    </row>
    <row r="341" spans="1:4">
      <c r="A341" s="6">
        <v>43440</v>
      </c>
      <c r="B341" s="2">
        <v>1.2793000000000001</v>
      </c>
      <c r="C341" s="2">
        <v>1.2967</v>
      </c>
      <c r="D341" s="3">
        <v>1.9149</v>
      </c>
    </row>
    <row r="342" spans="1:4">
      <c r="A342" s="6">
        <v>43441</v>
      </c>
      <c r="B342" s="2">
        <v>1.2793000000000001</v>
      </c>
      <c r="C342" s="2">
        <v>1.2967</v>
      </c>
      <c r="D342" s="3">
        <v>1.9149</v>
      </c>
    </row>
    <row r="343" spans="1:4">
      <c r="A343" s="6">
        <v>43442</v>
      </c>
      <c r="B343" s="2">
        <v>1.2521</v>
      </c>
      <c r="C343" s="2">
        <v>1.2702</v>
      </c>
      <c r="D343" s="3">
        <v>1.8967000000000001</v>
      </c>
    </row>
    <row r="344" spans="1:4">
      <c r="A344" s="6">
        <v>43443</v>
      </c>
      <c r="B344" s="2">
        <v>1.2521</v>
      </c>
      <c r="C344" s="2">
        <v>1.2702</v>
      </c>
      <c r="D344" s="3">
        <v>1.8967000000000001</v>
      </c>
    </row>
    <row r="345" spans="1:4">
      <c r="A345" s="6">
        <v>43444</v>
      </c>
      <c r="B345" s="2">
        <v>1.2521</v>
      </c>
      <c r="C345" s="2">
        <v>1.2702</v>
      </c>
      <c r="D345" s="3">
        <v>1.8967000000000001</v>
      </c>
    </row>
    <row r="346" spans="1:4">
      <c r="A346" s="6">
        <v>43445</v>
      </c>
      <c r="B346" s="2">
        <v>1.2521</v>
      </c>
      <c r="C346" s="2">
        <v>1.2702</v>
      </c>
      <c r="D346" s="3">
        <v>1.8967000000000001</v>
      </c>
    </row>
    <row r="347" spans="1:4">
      <c r="A347" s="6">
        <v>43446</v>
      </c>
      <c r="B347" s="2">
        <v>1.2521</v>
      </c>
      <c r="C347" s="2">
        <v>1.2702</v>
      </c>
      <c r="D347" s="3">
        <v>1.8967000000000001</v>
      </c>
    </row>
    <row r="348" spans="1:4">
      <c r="A348" s="6">
        <v>43447</v>
      </c>
      <c r="B348" s="2">
        <v>1.2521</v>
      </c>
      <c r="C348" s="2">
        <v>1.2702</v>
      </c>
      <c r="D348" s="3">
        <v>1.8967000000000001</v>
      </c>
    </row>
    <row r="349" spans="1:4">
      <c r="A349" s="6">
        <v>43448</v>
      </c>
      <c r="B349" s="2">
        <v>1.2521</v>
      </c>
      <c r="C349" s="2">
        <v>1.2702</v>
      </c>
      <c r="D349" s="3">
        <v>1.8967000000000001</v>
      </c>
    </row>
    <row r="350" spans="1:4">
      <c r="A350" s="6">
        <v>43449</v>
      </c>
      <c r="B350" s="2">
        <v>1.2521</v>
      </c>
      <c r="C350" s="2">
        <v>1.2702</v>
      </c>
      <c r="D350" s="3">
        <v>1.8967000000000001</v>
      </c>
    </row>
    <row r="351" spans="1:4">
      <c r="A351" s="6">
        <v>43450</v>
      </c>
      <c r="B351" s="2">
        <v>1.2521</v>
      </c>
      <c r="C351" s="2">
        <v>1.2702</v>
      </c>
      <c r="D351" s="3">
        <v>1.8967000000000001</v>
      </c>
    </row>
    <row r="352" spans="1:4">
      <c r="A352" s="6">
        <v>43451</v>
      </c>
      <c r="B352" s="2">
        <v>1.2521</v>
      </c>
      <c r="C352" s="2">
        <v>1.2702</v>
      </c>
      <c r="D352" s="3">
        <v>1.8967000000000001</v>
      </c>
    </row>
    <row r="353" spans="1:4">
      <c r="A353" s="6">
        <v>43452</v>
      </c>
      <c r="B353" s="2">
        <v>1.2521</v>
      </c>
      <c r="C353" s="2">
        <v>1.2702</v>
      </c>
      <c r="D353" s="3">
        <v>1.8967000000000001</v>
      </c>
    </row>
    <row r="354" spans="1:4">
      <c r="A354" s="6">
        <v>43453</v>
      </c>
      <c r="B354" s="2">
        <v>1.2521</v>
      </c>
      <c r="C354" s="2">
        <v>1.2702</v>
      </c>
      <c r="D354" s="3">
        <v>1.8967000000000001</v>
      </c>
    </row>
    <row r="355" spans="1:4">
      <c r="A355" s="6">
        <v>43454</v>
      </c>
      <c r="B355" s="2">
        <v>1.2521</v>
      </c>
      <c r="C355" s="2">
        <v>1.2702</v>
      </c>
      <c r="D355" s="3">
        <v>1.8967000000000001</v>
      </c>
    </row>
    <row r="356" spans="1:4">
      <c r="A356" s="6">
        <v>43455</v>
      </c>
      <c r="B356" s="2">
        <v>1.2273000000000001</v>
      </c>
      <c r="C356" s="2">
        <v>1.2404999999999999</v>
      </c>
      <c r="D356" s="3">
        <v>1.7091000000000001</v>
      </c>
    </row>
    <row r="357" spans="1:4">
      <c r="A357" s="6">
        <v>43456</v>
      </c>
      <c r="B357" s="2">
        <v>1.2273000000000001</v>
      </c>
      <c r="C357" s="2">
        <v>1.2404999999999999</v>
      </c>
      <c r="D357" s="3">
        <v>1.7091000000000001</v>
      </c>
    </row>
    <row r="358" spans="1:4">
      <c r="A358" s="6">
        <v>43457</v>
      </c>
      <c r="B358" s="2">
        <v>1.2273000000000001</v>
      </c>
      <c r="C358" s="2">
        <v>1.2404999999999999</v>
      </c>
      <c r="D358" s="3">
        <v>1.7091000000000001</v>
      </c>
    </row>
    <row r="359" spans="1:4">
      <c r="A359" s="6">
        <v>43458</v>
      </c>
      <c r="B359" s="2">
        <v>1.2273000000000001</v>
      </c>
      <c r="C359" s="2">
        <v>1.2404999999999999</v>
      </c>
      <c r="D359" s="3">
        <v>1.7091000000000001</v>
      </c>
    </row>
    <row r="360" spans="1:4">
      <c r="A360" s="6">
        <v>43459</v>
      </c>
      <c r="B360" s="2">
        <v>1.2273000000000001</v>
      </c>
      <c r="C360" s="2">
        <v>1.2404999999999999</v>
      </c>
      <c r="D360" s="3">
        <v>1.7091000000000001</v>
      </c>
    </row>
    <row r="361" spans="1:4">
      <c r="A361" s="6">
        <v>43460</v>
      </c>
      <c r="B361" s="2">
        <v>1.2273000000000001</v>
      </c>
      <c r="C361" s="2">
        <v>1.2404999999999999</v>
      </c>
      <c r="D361" s="3">
        <v>1.7091000000000001</v>
      </c>
    </row>
    <row r="362" spans="1:4">
      <c r="A362" s="6">
        <v>43461</v>
      </c>
      <c r="B362" s="2">
        <v>1.2273000000000001</v>
      </c>
      <c r="C362" s="2">
        <v>1.2404999999999999</v>
      </c>
      <c r="D362" s="3">
        <v>1.7091000000000001</v>
      </c>
    </row>
    <row r="363" spans="1:4">
      <c r="A363" s="6">
        <v>43462</v>
      </c>
      <c r="B363" s="2">
        <v>1.2273000000000001</v>
      </c>
      <c r="C363" s="2">
        <v>1.2404999999999999</v>
      </c>
      <c r="D363" s="3">
        <v>1.7091000000000001</v>
      </c>
    </row>
    <row r="364" spans="1:4">
      <c r="A364" s="6">
        <v>43463</v>
      </c>
      <c r="B364" s="2">
        <v>1.1959</v>
      </c>
      <c r="C364" s="2">
        <v>1.2065999999999999</v>
      </c>
      <c r="D364" s="3">
        <v>1.6165</v>
      </c>
    </row>
    <row r="365" spans="1:4">
      <c r="A365" s="6">
        <v>43464</v>
      </c>
      <c r="B365" s="2">
        <v>1.1959</v>
      </c>
      <c r="C365" s="2">
        <v>1.2065999999999999</v>
      </c>
      <c r="D365" s="3">
        <v>1.6165</v>
      </c>
    </row>
    <row r="366" spans="1:4">
      <c r="A366" s="6">
        <v>43465</v>
      </c>
      <c r="B366" s="2">
        <v>1.1959</v>
      </c>
      <c r="C366" s="2">
        <v>1.2065999999999999</v>
      </c>
      <c r="D366" s="3">
        <v>1.6165</v>
      </c>
    </row>
  </sheetData>
  <mergeCells count="3">
    <mergeCell ref="F13:U15"/>
    <mergeCell ref="F29:U31"/>
    <mergeCell ref="F33:U34"/>
  </mergeCells>
  <hyperlinks>
    <hyperlink ref="F8" r:id="rId1" xr:uid="{00000000-0004-0000-0200-000000000000}"/>
    <hyperlink ref="F7" r:id="rId2" xr:uid="{00000000-0004-0000-0200-000001000000}"/>
    <hyperlink ref="F36" r:id="rId3" xr:uid="{00000000-0004-0000-0200-000002000000}"/>
    <hyperlink ref="F37" r:id="rId4" xr:uid="{00000000-0004-0000-0200-000003000000}"/>
    <hyperlink ref="F38" r:id="rId5" xr:uid="{00000000-0004-0000-02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247F5A825AB44CA32CFAE3E516330D" ma:contentTypeVersion="12" ma:contentTypeDescription="Een nieuw document maken." ma:contentTypeScope="" ma:versionID="33d4a5a2bdaaad57abcf0434c46e1154">
  <xsd:schema xmlns:xsd="http://www.w3.org/2001/XMLSchema" xmlns:xs="http://www.w3.org/2001/XMLSchema" xmlns:p="http://schemas.microsoft.com/office/2006/metadata/properties" xmlns:ns2="b6b9fb36-3e3f-4a66-8218-1dafd663f8e6" xmlns:ns3="728882c6-e863-4a01-afc0-cd449f8b93eb" targetNamespace="http://schemas.microsoft.com/office/2006/metadata/properties" ma:root="true" ma:fieldsID="9a89c9e57c806d965e68b5eae39a355a" ns2:_="" ns3:_="">
    <xsd:import namespace="b6b9fb36-3e3f-4a66-8218-1dafd663f8e6"/>
    <xsd:import namespace="728882c6-e863-4a01-afc0-cd449f8b93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9fb36-3e3f-4a66-8218-1dafd663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70cf273-4374-4797-a6b7-5d1cb44be0f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882c6-e863-4a01-afc0-cd449f8b93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cf0a05-f11b-4a3c-befd-f122baa33223}" ma:internalName="TaxCatchAll" ma:showField="CatchAllData" ma:web="728882c6-e863-4a01-afc0-cd449f8b9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28882c6-e863-4a01-afc0-cd449f8b93eb" xsi:nil="true"/>
    <lcf76f155ced4ddcb4097134ff3c332f xmlns="b6b9fb36-3e3f-4a66-8218-1dafd663f8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E7FFCB-4957-4B25-9B95-E9E6ACCB4C58}"/>
</file>

<file path=customXml/itemProps2.xml><?xml version="1.0" encoding="utf-8"?>
<ds:datastoreItem xmlns:ds="http://schemas.openxmlformats.org/officeDocument/2006/customXml" ds:itemID="{9E624661-BBA4-419E-961D-5DB3ABB5A96A}"/>
</file>

<file path=customXml/itemProps3.xml><?xml version="1.0" encoding="utf-8"?>
<ds:datastoreItem xmlns:ds="http://schemas.openxmlformats.org/officeDocument/2006/customXml" ds:itemID="{9AC3F2FA-762F-4B71-9C92-4AC74315D1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Dieselprijs</dc:title>
  <dc:subject/>
  <dc:creator>Frederic Keymeulen (TLV)</dc:creator>
  <cp:keywords/>
  <dc:description/>
  <cp:lastModifiedBy>Frederic Keymeulen</cp:lastModifiedBy>
  <cp:revision/>
  <dcterms:created xsi:type="dcterms:W3CDTF">2019-01-29T12:30:05Z</dcterms:created>
  <dcterms:modified xsi:type="dcterms:W3CDTF">2026-03-13T08:25:28Z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0x01010008247F5A825AB44CA32CFAE3E516330D</vt:lpwstr>
  </property>
  <property fmtid="{D5CDD505-2E9C-101B-9397-08002B2CF9AE}" pid="3" name="Sleutelwoord Economie">
    <vt:lpwstr>151;#Dieselprijs|26b98bbc-d462-421a-b08b-8e3cb6c3606e</vt:lpwstr>
  </property>
  <property fmtid="{D5CDD505-2E9C-101B-9397-08002B2CF9AE}" pid="4" name="AuthorIds_UIVersion_512">
    <vt:lpwstr>15</vt:lpwstr>
  </property>
  <property fmtid="{D5CDD505-2E9C-101B-9397-08002B2CF9AE}" pid="5" name="AuthorIds_UIVersion_1024">
    <vt:lpwstr>15</vt:lpwstr>
  </property>
  <property fmtid="{D5CDD505-2E9C-101B-9397-08002B2CF9AE}" pid="6" name="AuthorIds_UIVersion_1536">
    <vt:lpwstr>15</vt:lpwstr>
  </property>
  <property fmtid="{D5CDD505-2E9C-101B-9397-08002B2CF9AE}" pid="7" name="AuthorIds_UIVersion_3072">
    <vt:lpwstr>15</vt:lpwstr>
  </property>
  <property fmtid="{D5CDD505-2E9C-101B-9397-08002B2CF9AE}" pid="8" name="AuthorIds_UIVersion_3584">
    <vt:lpwstr>15</vt:lpwstr>
  </property>
  <property fmtid="{D5CDD505-2E9C-101B-9397-08002B2CF9AE}" pid="9" name="AuthorIds_UIVersion_4096">
    <vt:lpwstr>15</vt:lpwstr>
  </property>
  <property fmtid="{D5CDD505-2E9C-101B-9397-08002B2CF9AE}" pid="10" name="AuthorIds_UIVersion_5120">
    <vt:lpwstr>15</vt:lpwstr>
  </property>
  <property fmtid="{D5CDD505-2E9C-101B-9397-08002B2CF9AE}" pid="11" name="AuthorIds_UIVersion_5632">
    <vt:lpwstr>15</vt:lpwstr>
  </property>
  <property fmtid="{D5CDD505-2E9C-101B-9397-08002B2CF9AE}" pid="12" name="AuthorIds_UIVersion_6144">
    <vt:lpwstr>15</vt:lpwstr>
  </property>
  <property fmtid="{D5CDD505-2E9C-101B-9397-08002B2CF9AE}" pid="13" name="AuthorIds_UIVersion_6656">
    <vt:lpwstr>15</vt:lpwstr>
  </property>
  <property fmtid="{D5CDD505-2E9C-101B-9397-08002B2CF9AE}" pid="14" name="AuthorIds_UIVersion_7168">
    <vt:lpwstr>15</vt:lpwstr>
  </property>
  <property fmtid="{D5CDD505-2E9C-101B-9397-08002B2CF9AE}" pid="15" name="AuthorIds_UIVersion_7680">
    <vt:lpwstr>15</vt:lpwstr>
  </property>
  <property fmtid="{D5CDD505-2E9C-101B-9397-08002B2CF9AE}" pid="16" name="AuthorIds_UIVersion_8704">
    <vt:lpwstr>15</vt:lpwstr>
  </property>
  <property fmtid="{D5CDD505-2E9C-101B-9397-08002B2CF9AE}" pid="17" name="AuthorIds_UIVersion_9216">
    <vt:lpwstr>15</vt:lpwstr>
  </property>
  <property fmtid="{D5CDD505-2E9C-101B-9397-08002B2CF9AE}" pid="18" name="AuthorIds_UIVersion_9728">
    <vt:lpwstr>15</vt:lpwstr>
  </property>
  <property fmtid="{D5CDD505-2E9C-101B-9397-08002B2CF9AE}" pid="19" name="AuthorIds_UIVersion_10752">
    <vt:lpwstr>15</vt:lpwstr>
  </property>
  <property fmtid="{D5CDD505-2E9C-101B-9397-08002B2CF9AE}" pid="20" name="AuthorIds_UIVersion_11776">
    <vt:lpwstr>15</vt:lpwstr>
  </property>
  <property fmtid="{D5CDD505-2E9C-101B-9397-08002B2CF9AE}" pid="21" name="AuthorIds_UIVersion_12800">
    <vt:lpwstr>15</vt:lpwstr>
  </property>
  <property fmtid="{D5CDD505-2E9C-101B-9397-08002B2CF9AE}" pid="22" name="AuthorIds_UIVersion_13824">
    <vt:lpwstr>15</vt:lpwstr>
  </property>
  <property fmtid="{D5CDD505-2E9C-101B-9397-08002B2CF9AE}" pid="23" name="AuthorIds_UIVersion_14848">
    <vt:lpwstr>15</vt:lpwstr>
  </property>
  <property fmtid="{D5CDD505-2E9C-101B-9397-08002B2CF9AE}" pid="24" name="AuthorIds_UIVersion_15360">
    <vt:lpwstr>15</vt:lpwstr>
  </property>
  <property fmtid="{D5CDD505-2E9C-101B-9397-08002B2CF9AE}" pid="25" name="AuthorIds_UIVersion_16384">
    <vt:lpwstr>15</vt:lpwstr>
  </property>
  <property fmtid="{D5CDD505-2E9C-101B-9397-08002B2CF9AE}" pid="26" name="AuthorIds_UIVersion_16896">
    <vt:lpwstr>15</vt:lpwstr>
  </property>
  <property fmtid="{D5CDD505-2E9C-101B-9397-08002B2CF9AE}" pid="27" name="AuthorIds_UIVersion_17920">
    <vt:lpwstr>15</vt:lpwstr>
  </property>
  <property fmtid="{D5CDD505-2E9C-101B-9397-08002B2CF9AE}" pid="28" name="AuthorIds_UIVersion_18432">
    <vt:lpwstr>15</vt:lpwstr>
  </property>
  <property fmtid="{D5CDD505-2E9C-101B-9397-08002B2CF9AE}" pid="29" name="AuthorIds_UIVersion_19456">
    <vt:lpwstr>15</vt:lpwstr>
  </property>
  <property fmtid="{D5CDD505-2E9C-101B-9397-08002B2CF9AE}" pid="30" name="AuthorIds_UIVersion_19968">
    <vt:lpwstr>15</vt:lpwstr>
  </property>
  <property fmtid="{D5CDD505-2E9C-101B-9397-08002B2CF9AE}" pid="31" name="AuthorIds_UIVersion_20480">
    <vt:lpwstr>15</vt:lpwstr>
  </property>
  <property fmtid="{D5CDD505-2E9C-101B-9397-08002B2CF9AE}" pid="32" name="AuthorIds_UIVersion_20992">
    <vt:lpwstr>15</vt:lpwstr>
  </property>
  <property fmtid="{D5CDD505-2E9C-101B-9397-08002B2CF9AE}" pid="33" name="AuthorIds_UIVersion_21504">
    <vt:lpwstr>15</vt:lpwstr>
  </property>
  <property fmtid="{D5CDD505-2E9C-101B-9397-08002B2CF9AE}" pid="34" name="AuthorIds_UIVersion_22016">
    <vt:lpwstr>15</vt:lpwstr>
  </property>
  <property fmtid="{D5CDD505-2E9C-101B-9397-08002B2CF9AE}" pid="35" name="AuthorIds_UIVersion_23040">
    <vt:lpwstr>15</vt:lpwstr>
  </property>
  <property fmtid="{D5CDD505-2E9C-101B-9397-08002B2CF9AE}" pid="36" name="AuthorIds_UIVersion_23552">
    <vt:lpwstr>15</vt:lpwstr>
  </property>
  <property fmtid="{D5CDD505-2E9C-101B-9397-08002B2CF9AE}" pid="37" name="AuthorIds_UIVersion_24576">
    <vt:lpwstr>15</vt:lpwstr>
  </property>
  <property fmtid="{D5CDD505-2E9C-101B-9397-08002B2CF9AE}" pid="38" name="AuthorIds_UIVersion_25088">
    <vt:lpwstr>15</vt:lpwstr>
  </property>
  <property fmtid="{D5CDD505-2E9C-101B-9397-08002B2CF9AE}" pid="39" name="AuthorIds_UIVersion_26112">
    <vt:lpwstr>15</vt:lpwstr>
  </property>
  <property fmtid="{D5CDD505-2E9C-101B-9397-08002B2CF9AE}" pid="40" name="Sleutelwoord_x0020_Economie">
    <vt:lpwstr>151;#Dieselprijs|26b98bbc-d462-421a-b08b-8e3cb6c3606e</vt:lpwstr>
  </property>
  <property fmtid="{D5CDD505-2E9C-101B-9397-08002B2CF9AE}" pid="41" name="xd_ProgID">
    <vt:lpwstr/>
  </property>
  <property fmtid="{D5CDD505-2E9C-101B-9397-08002B2CF9AE}" pid="42" name="j68707f2998348acb01051034d54d818">
    <vt:lpwstr>Dieselprijs|26b98bbc-d462-421a-b08b-8e3cb6c3606e</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Jaar">
    <vt:lpwstr>nvt</vt:lpwstr>
  </property>
  <property fmtid="{D5CDD505-2E9C-101B-9397-08002B2CF9AE}" pid="47" name="xd_Signature">
    <vt:bool>false</vt:bool>
  </property>
  <property fmtid="{D5CDD505-2E9C-101B-9397-08002B2CF9AE}" pid="48" name="SharedWithUsers">
    <vt:lpwstr>2116;#Shannon Van den Borre</vt:lpwstr>
  </property>
  <property fmtid="{D5CDD505-2E9C-101B-9397-08002B2CF9AE}" pid="49" name="TriggerFlowInfo">
    <vt:lpwstr/>
  </property>
  <property fmtid="{D5CDD505-2E9C-101B-9397-08002B2CF9AE}" pid="50" name="MediaServiceImageTags">
    <vt:lpwstr/>
  </property>
</Properties>
</file>